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<sst xmlns="http://schemas.openxmlformats.org/spreadsheetml/2006/main" uniqueCount="86">
  <si>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 xml:space="preserve">   ·   Прайс-лист «Кашпо, вазоны — Изделия из керамики»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</si>
  <si>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</si>
  <si>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</si>
  <si>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</si>
  <si>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</si>
  <si>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</si>
  <si>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</si>
  <si>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20:01</t>
  </si>
  <si>
    <t>Категория</t>
  </si>
  <si>
    <t>Кашпо, вазоны — Изделия из керамики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</si>
  <si>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</si>
  <si>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</si>
  <si>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</si>
  <si>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</si>
  <si>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</si>
  <si>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</si>
  <si>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</si>
  <si>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</si>
  <si>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</si>
  <si>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</si>
  <si>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</si>
  <si>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</si>
  <si>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</si>
  <si>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</si>
  <si>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</si>
  <si>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Изделия из керамики — 7 поз.</t>
  </si>
  <si>
    <t>399498ba-3913-11ef-ab47-22344d083d2c#b1d7740e-391a-11ef-ab47-22344d083d2c</t>
  </si>
  <si>
    <t>108363</t>
  </si>
  <si>
    <t>Ваза (керамика) , H13x15</t>
  </si>
  <si>
    <t>5см</t>
  </si>
  <si>
    <t>https://www.lavrpack.ru/local/templates/phoenix_v1/images_cache/thumbs/5fdc9eb38e29c40f2d10c019f6ec8faa.webp?v=1790788476</t>
  </si>
  <si>
    <t>b592983f-643e-11ef-ab51-1cfd08767542#c96ecadb-643e-11ef-ab51-1cfd08767542</t>
  </si>
  <si>
    <t>109097</t>
  </si>
  <si>
    <t>Ваза керамическая бутылочка , 12,5xH27см (кремовый)</t>
  </si>
  <si>
    <t>https://www.lavrpack.ru/local/templates/phoenix_v1/images_cache/thumbs/29615a974394ef23eb1c09b9576404be.webp?v=1790788476</t>
  </si>
  <si>
    <t>b592983f-643e-11ef-ab51-1cfd08767542#f69fbadb-643e-11ef-ab51-1cfd08767542</t>
  </si>
  <si>
    <t>Ваза керамическая бутылочка , D8,5xН27см (розовый)</t>
  </si>
  <si>
    <t>https://www.lavrpack.ru/local/templates/phoenix_v1/images_cache/thumbs/8619435b851f9af16efed267788f4f62.webp?v=1790788476</t>
  </si>
  <si>
    <t>89d0ba4e-643c-11ef-ab51-1cfd08767542#a6d28adc-643c-11ef-ab51-1cfd08767542</t>
  </si>
  <si>
    <t>109095</t>
  </si>
  <si>
    <t>Ваза керамическая, 14xH25</t>
  </si>
  <si>
    <t>(розовый)</t>
  </si>
  <si>
    <t>https://www.lavrpack.ru/local/templates/phoenix_v1/images_cache/thumbs/667f730ac80db97402de9e416bc99c84.webp?v=1790788476</t>
  </si>
  <si>
    <t>89d0ba4e-643c-11ef-ab51-1cfd08767542#b30615e1-643c-11ef-ab51-1cfd08767542</t>
  </si>
  <si>
    <t>Ваза керамическая, 17xH30</t>
  </si>
  <si>
    <t>https://www.lavrpack.ru/local/templates/phoenix_v1/images_cache/thumbs/267e4948690d014a0d40428a1c154b72.webp?v=1790828461</t>
  </si>
  <si>
    <t>89d0ba4e-643c-11ef-ab51-1cfd08767542#cf532e47-643c-11ef-ab51-1cfd08767542</t>
  </si>
  <si>
    <t>Ваза керамическая, D14,5xH27см (голубой/серый)</t>
  </si>
  <si>
    <t>https://www.lavrpack.ru/local/templates/phoenix_v1/images_cache/thumbs/7b17e391ad418687614f7458a7573e95.webp?v=1790788476</t>
  </si>
  <si>
    <t>89d0ba4e-643c-11ef-ab51-1cfd08767542#dc68f586-643c-11ef-ab51-1cfd08767542</t>
  </si>
  <si>
    <t>Ваза керамическая, D17,5xH32см (голубой/серый)</t>
  </si>
  <si>
    <t>https://www.lavrpack.ru/local/templates/phoenix_v1/images_cache/thumbs/61a94b093a9eaf0bf43c15e1bade869e.webp?v=1790788476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</si>
  <si>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</si>
  <si>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</si>
  <si>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</si>
  <si>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</si>
  <si>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</si>
  <si>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</si>
  <si>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</si>
  <si>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</si>
  <si>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</si>
  <si>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</si>
  <si>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</si>
  <si>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</si>
  <si>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20:01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</si>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</sst>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c7e0e21817d54918f8377dc0b23fe89.jpg"/><Relationship Id="rId3" Type="http://schemas.openxmlformats.org/officeDocument/2006/relationships/image" Target="../media/624af1846943265689fefb81d54b448a.jpg"/><Relationship Id="rId4" Type="http://schemas.openxmlformats.org/officeDocument/2006/relationships/image" Target="../media/26efe457beed1e6828953a5101425083.jpg"/><Relationship Id="rId5" Type="http://schemas.openxmlformats.org/officeDocument/2006/relationships/image" Target="../media/9cbca538722075e8012383a316310b13.jpg"/><Relationship Id="rId6" Type="http://schemas.openxmlformats.org/officeDocument/2006/relationships/image" Target="../media/d5247b0f01fba37e893c1dab7b873457.jpg"/><Relationship Id="rId7" Type="http://schemas.openxmlformats.org/officeDocument/2006/relationships/image" Target="../media/898feff4026234526f3919ca1e6898fa.jpg"/><Relationship Id="rId8" Type="http://schemas.openxmlformats.org/officeDocument/2006/relationships/image" Target="../media/2e8095c3a34fc8cda1e73fe6aa79e49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399498ba-3913-11ef-ab47-22344d083d2c%23b1d7740e-391a-11ef-ab47-22344d083d2c" TargetMode="External"/><Relationship Id="rId_hyperlink_2" Type="http://schemas.openxmlformats.org/officeDocument/2006/relationships/hyperlink" Target="https://www.lavrpack.ru/catalog/?product=b592983f-643e-11ef-ab51-1cfd08767542%23c96ecadb-643e-11ef-ab51-1cfd08767542" TargetMode="External"/><Relationship Id="rId_hyperlink_3" Type="http://schemas.openxmlformats.org/officeDocument/2006/relationships/hyperlink" Target="https://www.lavrpack.ru/catalog/?product=b592983f-643e-11ef-ab51-1cfd08767542%23f69fbadb-643e-11ef-ab51-1cfd08767542" TargetMode="External"/><Relationship Id="rId_hyperlink_4" Type="http://schemas.openxmlformats.org/officeDocument/2006/relationships/hyperlink" Target="https://www.lavrpack.ru/catalog/?product=89d0ba4e-643c-11ef-ab51-1cfd08767542%23a6d28adc-643c-11ef-ab51-1cfd08767542" TargetMode="External"/><Relationship Id="rId_hyperlink_5" Type="http://schemas.openxmlformats.org/officeDocument/2006/relationships/hyperlink" Target="https://www.lavrpack.ru/catalog/?product=89d0ba4e-643c-11ef-ab51-1cfd08767542%23b30615e1-643c-11ef-ab51-1cfd08767542" TargetMode="External"/><Relationship Id="rId_hyperlink_6" Type="http://schemas.openxmlformats.org/officeDocument/2006/relationships/hyperlink" Target="https://www.lavrpack.ru/catalog/?product=89d0ba4e-643c-11ef-ab51-1cfd08767542%23cf532e47-643c-11ef-ab51-1cfd08767542" TargetMode="External"/><Relationship Id="rId_hyperlink_7" Type="http://schemas.openxmlformats.org/officeDocument/2006/relationships/hyperlink" Target="https://www.lavrpack.ru/catalog/?product=89d0ba4e-643c-11ef-ab51-1cfd08767542%23dc68f586-643c-11ef-ab51-1cfd0876754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8"/>
  <sheetViews>
    <sheetView tabSelected="1" workbookViewId="0" showGridLines="true" showRowColHeaders="1">
      <pane ySplit="6" activePane="bottomLeft" state="frozen" topLeftCell="A7"/>
      <selection pane="bottomLeft" activeCell="M7" sqref="M7:M1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IF($G$3="","",SUMPRODUCT(--ISNUMBER(SEARCH($G$3,$B$7:$B$14&amp;" "&amp;$C$7:$C$14&amp;" "&amp;$D$7:$D$14&amp;" "&amp;$E$7:$E$14)))&amp;"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55</v>
      </c>
      <c r="P6" s="40" t="s">
        <v>56</v>
      </c>
      <c r="Q6" s="40" t="s">
        <v>57</v>
      </c>
      <c r="R6" s="40" t="s">
        <v>58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 t="s">
        <v>29</v>
      </c>
      <c r="F8" s="19"/>
      <c r="G8" s="20">
        <v>1.0</v>
      </c>
      <c r="H8" s="21"/>
      <c r="I8" s="21">
        <v>1537.0</v>
      </c>
      <c r="J8" s="22">
        <v>4.0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/>
      <c r="E9" s="17"/>
      <c r="F9" s="19"/>
      <c r="G9" s="20">
        <v>1.0</v>
      </c>
      <c r="H9" s="21"/>
      <c r="I9" s="21">
        <v>1144.0</v>
      </c>
      <c r="J9" s="22">
        <v>2.0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32</v>
      </c>
      <c r="C10" s="17" t="s">
        <v>36</v>
      </c>
      <c r="D10" s="17"/>
      <c r="E10" s="17"/>
      <c r="F10" s="19"/>
      <c r="G10" s="20">
        <v>1.0</v>
      </c>
      <c r="H10" s="21"/>
      <c r="I10" s="21">
        <v>682.0</v>
      </c>
      <c r="J10" s="22">
        <v>2.0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39</v>
      </c>
      <c r="C11" s="17" t="s">
        <v>40</v>
      </c>
      <c r="D11" s="17" t="s">
        <v>41</v>
      </c>
      <c r="E11" s="17" t="s">
        <v>29</v>
      </c>
      <c r="F11" s="19"/>
      <c r="G11" s="20">
        <v>1.0</v>
      </c>
      <c r="H11" s="21"/>
      <c r="I11" s="21">
        <v>1520.0</v>
      </c>
      <c r="J11" s="22">
        <v>3.0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42</v>
      </c>
      <c r="P11" t="s">
        <v>38</v>
      </c>
      <c r="Q11" t="s">
        <v>38</v>
      </c>
    </row>
    <row r="12" spans="1:18" customHeight="1" ht="58">
      <c r="A12" s="16"/>
      <c r="B12" s="18" t="s">
        <v>39</v>
      </c>
      <c r="C12" s="17" t="s">
        <v>44</v>
      </c>
      <c r="D12" s="17" t="s">
        <v>41</v>
      </c>
      <c r="E12" s="17" t="s">
        <v>29</v>
      </c>
      <c r="F12" s="19"/>
      <c r="G12" s="20">
        <v>1.0</v>
      </c>
      <c r="H12" s="21"/>
      <c r="I12" s="21">
        <v>2444.0</v>
      </c>
      <c r="J12" s="22">
        <v>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45</v>
      </c>
      <c r="P12" t="s">
        <v>43</v>
      </c>
      <c r="Q12" t="s">
        <v>43</v>
      </c>
    </row>
    <row r="13" spans="1:18" customHeight="1" ht="58">
      <c r="A13" s="16"/>
      <c r="B13" s="18" t="s">
        <v>39</v>
      </c>
      <c r="C13" s="17" t="s">
        <v>47</v>
      </c>
      <c r="D13" s="17"/>
      <c r="E13" s="17"/>
      <c r="F13" s="19"/>
      <c r="G13" s="20">
        <v>1.0</v>
      </c>
      <c r="H13" s="21"/>
      <c r="I13" s="21">
        <v>1721.0</v>
      </c>
      <c r="J13" s="22">
        <v>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48</v>
      </c>
      <c r="P13" t="s">
        <v>46</v>
      </c>
      <c r="Q13" t="s">
        <v>46</v>
      </c>
    </row>
    <row r="14" spans="1:18" customHeight="1" ht="58">
      <c r="A14" s="16"/>
      <c r="B14" s="18" t="s">
        <v>39</v>
      </c>
      <c r="C14" s="17" t="s">
        <v>50</v>
      </c>
      <c r="D14" s="17"/>
      <c r="E14" s="17"/>
      <c r="F14" s="19"/>
      <c r="G14" s="20">
        <v>1.0</v>
      </c>
      <c r="H14" s="21"/>
      <c r="I14" s="21">
        <v>2675.0</v>
      </c>
      <c r="J14" s="22">
        <v>1.0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51</v>
      </c>
      <c r="P14" t="s">
        <v>49</v>
      </c>
      <c r="Q14" t="s">
        <v>49</v>
      </c>
    </row>
    <row r="16" spans="1:18">
      <c r="I16" s="30" t="s">
        <v>52</v>
      </c>
      <c r="J16" s="33"/>
      <c r="K16" s="36" t="str">
        <f>COUNTIF(K7:K14,"&gt;0")</f>
      </c>
    </row>
    <row r="17" spans="1:18">
      <c r="I17" s="31" t="s">
        <v>53</v>
      </c>
      <c r="J17" s="34"/>
      <c r="K17" s="37" t="str">
        <f>SUM(K7:K14)</f>
      </c>
    </row>
    <row r="18" spans="1:18">
      <c r="I18" s="32" t="s">
        <v>54</v>
      </c>
      <c r="J18" s="35"/>
      <c r="K18" s="38" t="str">
        <f>SUM(L7:L14)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6:J16"/>
    <mergeCell ref="I17:J17"/>
    <mergeCell ref="I18:J18"/>
    <mergeCell ref="G5:I5"/>
  </mergeCells>
  <conditionalFormatting sqref="A7:M1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4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4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59</v>
      </c>
    </row>
    <row r="2" spans="1:12" customHeight="1" ht="26">
      <c r="A2" s="54" t="s">
        <v>60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61</v>
      </c>
      <c r="B6" s="56"/>
      <c r="C6" s="57" t="str">
        <f>'Прайс и заказ'!K16</f>
      </c>
      <c r="D6" s="58" t="s">
        <v>53</v>
      </c>
      <c r="E6" s="56"/>
      <c r="F6" s="57" t="str">
        <f>'Прайс и заказ'!K17</f>
      </c>
      <c r="G6" s="58" t="s">
        <v>54</v>
      </c>
      <c r="H6" s="56"/>
      <c r="I6" s="59" t="str">
        <f>'Прайс и заказ'!K18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62</v>
      </c>
      <c r="G8" s="60" t="s">
        <v>23</v>
      </c>
      <c r="H8" s="60" t="s">
        <v>24</v>
      </c>
      <c r="I8" s="60" t="s">
        <v>5</v>
      </c>
      <c r="J8" s="40" t="s">
        <v>55</v>
      </c>
      <c r="L8" s="40" t="s">
        <v>57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заказ'!$N$7:$N$14,0)+6,0)</f>
      </c>
      <c r="L15" t="str">
        <f>IF($J15=0,"",IF(INDEX('Прайс и заказ'!Q:Q,$J15)="","",INDEX('Прайс и заказ'!Q:Q,$J15)))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63</v>
      </c>
    </row>
    <row r="2" spans="1:6">
      <c r="A2" t="s">
        <v>64</v>
      </c>
    </row>
    <row r="3" spans="1:6">
      <c r="A3" t="s">
        <v>65</v>
      </c>
    </row>
    <row r="4" spans="1:6">
      <c r="A4" t="s">
        <v>66</v>
      </c>
    </row>
    <row r="5" spans="1:6">
      <c r="A5" t="s">
        <v>67</v>
      </c>
      <c r="B5" t="s">
        <v>68</v>
      </c>
      <c r="C5" t="s">
        <v>69</v>
      </c>
      <c r="D5" t="s">
        <v>70</v>
      </c>
    </row>
    <row r="6" spans="1:6">
      <c r="A6" t="s">
        <v>71</v>
      </c>
      <c r="B6" t="s">
        <v>72</v>
      </c>
      <c r="C6" t="s">
        <v>73</v>
      </c>
      <c r="D6" t="s">
        <v>74</v>
      </c>
      <c r="E6" t="s">
        <v>75</v>
      </c>
      <c r="F6" t="s">
        <v>76</v>
      </c>
    </row>
    <row r="7" spans="1:6">
      <c r="A7" t="s">
        <v>77</v>
      </c>
      <c r="B7">
        <v>6</v>
      </c>
      <c r="C7" t="s">
        <v>78</v>
      </c>
      <c r="D7" t="s">
        <v>79</v>
      </c>
      <c r="E7" t="s">
        <v>80</v>
      </c>
      <c r="F7" t="s">
        <v>81</v>
      </c>
    </row>
    <row r="8" spans="1:6">
      <c r="A8" t="s">
        <v>82</v>
      </c>
      <c r="B8">
        <v>8</v>
      </c>
      <c r="C8" t="s">
        <v>83</v>
      </c>
      <c r="D8" t="s">
        <v>84</v>
      </c>
      <c r="E8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2026-10-01T20:01:46+04:00</dcterms:created>
  <dcterms:modified xsi:type="dcterms:W3CDTF">2026-10-01T20:01:46+04:00</dcterms:modified>
  <dc:title>Прайс-лист LavrPack — Кашпо, вазоны — Изделия из керамики</dc:title>
  <dc:description>Сформировано на www.lavrpack.ru 01.10.2026 20:01</dc:description>
  <dc:subject/>
  <cp:keywords/>
  <cp:category/>
</cp:coreProperties>
</file>