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<sst xmlns="http://schemas.openxmlformats.org/spreadsheetml/2006/main" uniqueCount="72">
  <si>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 xml:space="preserve">   ·   Прайс-лист «Ленты — Парча, сатин, шифон»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</si>
  <si>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</si>
  <si>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</si>
  <si>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</si>
  <si>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</si>
  <si>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</si>
  <si>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</si>
  <si>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20:36</t>
  </si>
  <si>
    <t>Категория</t>
  </si>
  <si>
    <t>Ленты — Парча, сатин, шифон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</si>
  <si>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</si>
  <si>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</si>
  <si>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</si>
  <si>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</si>
  <si>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</si>
  <si>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</si>
  <si>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</si>
  <si>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</si>
  <si>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</si>
  <si>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</si>
  <si>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</si>
  <si>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</si>
  <si>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</si>
  <si>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</si>
  <si>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</si>
  <si>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Парча, сатин, шифон — 3 поз.</t>
  </si>
  <si>
    <t>ed950f5a-644b-11ee-bc2f-00e01a6800eb#f886e88b-6669-11ee-bc2f-00e01a6800eb</t>
  </si>
  <si>
    <t>104358</t>
  </si>
  <si>
    <t>Лента парча</t>
  </si>
  <si>
    <t>Тиффани (061)</t>
  </si>
  <si>
    <t>25мм×25ярд,</t>
  </si>
  <si>
    <t>https://www.lavrpack.ru/local/templates/phoenix_v1/images_cache/thumbs/a3598c3b1686e5ad9ee079b6bc90be54.webp?v=1790810179</t>
  </si>
  <si>
    <t>ed950f5a-644b-11ee-bc2f-00e01a6800eb#1a585550-666a-11ee-bc2f-00e01a6800eb</t>
  </si>
  <si>
    <t>Зеленый (087)</t>
  </si>
  <si>
    <t>https://www.lavrpack.ru/local/templates/phoenix_v1/images_cache/thumbs/ec63632ed3eea6ea43161fc8de011827.webp?v=1790858851</t>
  </si>
  <si>
    <t>ed950f5a-644b-11ee-bc2f-00e01a6800eb#0bbf24e2-666a-11ee-bc2f-00e01a6800eb</t>
  </si>
  <si>
    <t>Лаванда (069)</t>
  </si>
  <si>
    <t>https://www.lavrpack.ru/local/templates/phoenix_v1/images_cache/thumbs/536a7ddcbcb1487a7f63ccc8f454a168.webp?v=1790858851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</si>
  <si>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</si>
  <si>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</si>
  <si>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</si>
  <si>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</si>
  <si>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</si>
  <si>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</si>
  <si>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</si>
  <si>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</si>
  <si>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</si>
  <si>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</si>
  <si>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</si>
  <si>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</si>
  <si>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20:36</t>
  </si>
  <si>
    <t>Тип цены: опт</t>
  </si>
  <si>
    <t>Раздел: Ленты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</si>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</sst>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ad075a5cdd41737b25daca016b417585.jpg"/><Relationship Id="rId3" Type="http://schemas.openxmlformats.org/officeDocument/2006/relationships/image" Target="../media/06c0b30fb2d907fab6fe68f7dfb04f52.jpg"/><Relationship Id="rId4" Type="http://schemas.openxmlformats.org/officeDocument/2006/relationships/image" Target="../media/82ad6b1437e9a6c44f0a456446b5825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ed950f5a-644b-11ee-bc2f-00e01a6800eb%23f886e88b-6669-11ee-bc2f-00e01a6800eb" TargetMode="External"/><Relationship Id="rId_hyperlink_2" Type="http://schemas.openxmlformats.org/officeDocument/2006/relationships/hyperlink" Target="https://www.lavrpack.ru/catalog/?product=ed950f5a-644b-11ee-bc2f-00e01a6800eb%231a585550-666a-11ee-bc2f-00e01a6800eb" TargetMode="External"/><Relationship Id="rId_hyperlink_3" Type="http://schemas.openxmlformats.org/officeDocument/2006/relationships/hyperlink" Target="https://www.lavrpack.ru/catalog/?product=ed950f5a-644b-11ee-bc2f-00e01a6800eb%230bbf24e2-666a-11ee-bc2f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4"/>
  <sheetViews>
    <sheetView tabSelected="1" workbookViewId="0" showGridLines="true" showRowColHeaders="1">
      <pane ySplit="6" activePane="bottomLeft" state="frozen" topLeftCell="A7"/>
      <selection pane="bottomLeft" activeCell="M7" sqref="M7:M10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IF($G$3="","",SUMPRODUCT(--ISNUMBER(SEARCH($G$3,$B$7:$B$10&amp;" "&amp;$C$7:$C$10&amp;" "&amp;$D$7:$D$10&amp;" "&amp;$E$7:$E$10)))&amp;"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41</v>
      </c>
      <c r="P6" s="40" t="s">
        <v>42</v>
      </c>
      <c r="Q6" s="40" t="s">
        <v>43</v>
      </c>
      <c r="R6" s="40" t="s">
        <v>44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238.0</v>
      </c>
      <c r="J8" s="22">
        <v>28.0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33</v>
      </c>
      <c r="E9" s="17" t="s">
        <v>30</v>
      </c>
      <c r="F9" s="19"/>
      <c r="G9" s="20">
        <v>1.0</v>
      </c>
      <c r="H9" s="21"/>
      <c r="I9" s="21">
        <v>238.0</v>
      </c>
      <c r="J9" s="22">
        <v>13.0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32</v>
      </c>
      <c r="Q9" t="s">
        <v>32</v>
      </c>
    </row>
    <row r="10" spans="1:18" customHeight="1" ht="58">
      <c r="A10" s="16"/>
      <c r="B10" s="18" t="s">
        <v>27</v>
      </c>
      <c r="C10" s="17" t="s">
        <v>28</v>
      </c>
      <c r="D10" s="17" t="s">
        <v>36</v>
      </c>
      <c r="E10" s="17" t="s">
        <v>30</v>
      </c>
      <c r="F10" s="19"/>
      <c r="G10" s="20">
        <v>1.0</v>
      </c>
      <c r="H10" s="21"/>
      <c r="I10" s="21">
        <v>238.0</v>
      </c>
      <c r="J10" s="22">
        <v>6.0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35</v>
      </c>
      <c r="Q10" t="s">
        <v>35</v>
      </c>
    </row>
    <row r="12" spans="1:18">
      <c r="I12" s="30" t="s">
        <v>38</v>
      </c>
      <c r="J12" s="33"/>
      <c r="K12" s="36" t="str">
        <f>COUNTIF(K7:K10,"&gt;0")</f>
      </c>
    </row>
    <row r="13" spans="1:18">
      <c r="I13" s="31" t="s">
        <v>39</v>
      </c>
      <c r="J13" s="34"/>
      <c r="K13" s="37" t="str">
        <f>SUM(K7:K10)</f>
      </c>
    </row>
    <row r="14" spans="1:18">
      <c r="I14" s="32" t="s">
        <v>40</v>
      </c>
      <c r="J14" s="35"/>
      <c r="K14" s="38" t="str">
        <f>SUM(L7:L10)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2:J12"/>
    <mergeCell ref="I13:J13"/>
    <mergeCell ref="I14:J14"/>
    <mergeCell ref="G5:I5"/>
  </mergeCells>
  <conditionalFormatting sqref="A7:M10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0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1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45</v>
      </c>
    </row>
    <row r="2" spans="1:12" customHeight="1" ht="26">
      <c r="A2" s="54" t="s">
        <v>46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47</v>
      </c>
      <c r="B6" s="56"/>
      <c r="C6" s="57" t="str">
        <f>'Прайс и заказ'!K12</f>
      </c>
      <c r="D6" s="58" t="s">
        <v>39</v>
      </c>
      <c r="E6" s="56"/>
      <c r="F6" s="57" t="str">
        <f>'Прайс и заказ'!K13</f>
      </c>
      <c r="G6" s="58" t="s">
        <v>40</v>
      </c>
      <c r="H6" s="56"/>
      <c r="I6" s="59" t="str">
        <f>'Прайс и заказ'!K14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48</v>
      </c>
      <c r="G8" s="60" t="s">
        <v>23</v>
      </c>
      <c r="H8" s="60" t="s">
        <v>24</v>
      </c>
      <c r="I8" s="60" t="s">
        <v>5</v>
      </c>
      <c r="J8" s="40" t="s">
        <v>41</v>
      </c>
      <c r="L8" s="40" t="s">
        <v>43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заказ'!$N$7:$N$10,0)+6,0)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заказ'!$N$7:$N$10,0)+6,0)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заказ'!$N$7:$N$10,0)+6,0)</f>
      </c>
      <c r="L11" t="str">
        <f>IF($J11=0,"",IF(INDEX('Прайс и заказ'!Q:Q,$J11)="","",INDEX('Прайс и заказ'!Q:Q,$J11)))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1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49</v>
      </c>
    </row>
    <row r="2" spans="1:6">
      <c r="A2" t="s">
        <v>50</v>
      </c>
    </row>
    <row r="3" spans="1:6">
      <c r="A3" t="s">
        <v>51</v>
      </c>
    </row>
    <row r="4" spans="1:6">
      <c r="A4" t="s">
        <v>52</v>
      </c>
    </row>
    <row r="5" spans="1:6">
      <c r="A5" t="s">
        <v>53</v>
      </c>
      <c r="B5" t="s">
        <v>54</v>
      </c>
      <c r="C5" t="s">
        <v>55</v>
      </c>
      <c r="D5" t="s">
        <v>56</v>
      </c>
    </row>
    <row r="6" spans="1:6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</row>
    <row r="7" spans="1:6">
      <c r="A7" t="s">
        <v>63</v>
      </c>
      <c r="B7">
        <v>6</v>
      </c>
      <c r="C7" t="s">
        <v>64</v>
      </c>
      <c r="D7" t="s">
        <v>65</v>
      </c>
      <c r="E7" t="s">
        <v>66</v>
      </c>
      <c r="F7" t="s">
        <v>67</v>
      </c>
    </row>
    <row r="8" spans="1:6">
      <c r="A8" t="s">
        <v>68</v>
      </c>
      <c r="B8">
        <v>8</v>
      </c>
      <c r="C8" t="s">
        <v>69</v>
      </c>
      <c r="D8" t="s">
        <v>70</v>
      </c>
      <c r="E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2026-10-01T20:36:18+04:00</dcterms:created>
  <dcterms:modified xsi:type="dcterms:W3CDTF">2026-10-01T20:36:18+04:00</dcterms:modified>
  <dc:title>Прайс-лист LavrPack — Ленты — Парча, сатин, шифон</dc:title>
  <dc:description>Сформировано на www.lavrpack.ru 01.10.2026 20:36</dc:description>
  <dc:subject/>
  <cp:keywords/>
  <cp:category/>
</cp:coreProperties>
</file>