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<sst xmlns="http://schemas.openxmlformats.org/spreadsheetml/2006/main" uniqueCount="303">
  <si>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 xml:space="preserve">   ·   Прайс-лист «Расходные материалы — Инструменты»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</si>
  <si>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</si>
  <si>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</si>
  <si>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</si>
  <si>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</si>
  <si>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</si>
  <si>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</si>
  <si>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19:25</t>
  </si>
  <si>
    <t>Категория</t>
  </si>
  <si>
    <t>Расходные материалы — Инструменты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</si>
  <si>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</si>
  <si>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</si>
  <si>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</si>
  <si>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</si>
  <si>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</si>
  <si>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</si>
  <si>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</si>
  <si>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</si>
  <si>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</si>
  <si>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</si>
  <si>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</si>
  <si>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</si>
  <si>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</si>
  <si>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</si>
  <si>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</si>
  <si>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Инструменты — 56 поз.</t>
  </si>
  <si>
    <t>f5164185-bba0-11ef-ab3b-22344d083d2c#3fbdda86-4d0f-11f0-ab41-22344d083d2c</t>
  </si>
  <si>
    <t>110795</t>
  </si>
  <si>
    <t>Бумажная рафия</t>
  </si>
  <si>
    <t>Красный</t>
  </si>
  <si>
    <t>5мм×200м,</t>
  </si>
  <si>
    <t>https://www.lavrpack.ru/local/templates/phoenix_v1/images_cache/thumbs/ee1bbae7c934b28e6896299632c00a64.webp?v=1790861700</t>
  </si>
  <si>
    <t>f5164185-bba0-11ef-ab3b-22344d083d2c#2d8bb4de-4d0f-11f0-ab41-22344d083d2c</t>
  </si>
  <si>
    <t>Белый</t>
  </si>
  <si>
    <t>https://www.lavrpack.ru/local/templates/phoenix_v1/images_cache/thumbs/881759712d382b3dc3f5d5085b8b4654.webp?v=1790861700</t>
  </si>
  <si>
    <t>f5164185-bba0-11ef-ab3b-22344d083d2c#44c64d1b-bba1-11ef-ab3b-22344d083d2c</t>
  </si>
  <si>
    <t>Персик</t>
  </si>
  <si>
    <t>https://www.lavrpack.ru/local/templates/phoenix_v1/images_cache/thumbs/b5d81d43354b3ca39764d170031dd353.webp?v=1790861700</t>
  </si>
  <si>
    <t>f5164185-bba0-11ef-ab3b-22344d083d2c#0e1384e1-bba1-11ef-ab3b-22344d083d2c</t>
  </si>
  <si>
    <t>Сиреневый</t>
  </si>
  <si>
    <t>https://www.lavrpack.ru/local/templates/phoenix_v1/images_cache/thumbs/04fa8b9f559f798ec4434ade1b4654d9.webp?v=1790809999</t>
  </si>
  <si>
    <t>f5164185-bba0-11ef-ab3b-22344d083d2c#fb0e2170-bba0-11ef-ab3b-22344d083d2c</t>
  </si>
  <si>
    <t>Натуральный</t>
  </si>
  <si>
    <t>https://www.lavrpack.ru/local/templates/phoenix_v1/images_cache/thumbs/cf0aa333a32820595b0a85224a8e26fe.webp?v=1790861700</t>
  </si>
  <si>
    <t>f5164185-bba0-11ef-ab3b-22344d083d2c#3ec371e0-bba1-11ef-ab3b-22344d083d2c</t>
  </si>
  <si>
    <t>Кофейный</t>
  </si>
  <si>
    <t>https://www.lavrpack.ru/local/templates/phoenix_v1/images_cache/thumbs/3cf15cb0096d6f547c1963659aad3546.webp?v=1790861700</t>
  </si>
  <si>
    <t>f5164185-bba0-11ef-ab3b-22344d083d2c#2c6bc982-bba1-11ef-ab3b-22344d083d2c</t>
  </si>
  <si>
    <t>Кремовый</t>
  </si>
  <si>
    <t>https://www.lavrpack.ru/local/templates/phoenix_v1/images_cache/thumbs/72cf15af786dc644e691d653201f5f79.webp?v=1790861700</t>
  </si>
  <si>
    <t>f5164185-bba0-11ef-ab3b-22344d083d2c#081c3b26-bba1-11ef-ab3b-22344d083d2c</t>
  </si>
  <si>
    <t>Нежно-розовый</t>
  </si>
  <si>
    <t>https://www.lavrpack.ru/local/templates/phoenix_v1/images_cache/thumbs/274323486d38ee92ebf8fcb4ae947f27.webp?v=1790861700</t>
  </si>
  <si>
    <t>f3e8a03c-4a1a-11f1-ab50-22344d083d2c</t>
  </si>
  <si>
    <t>118265</t>
  </si>
  <si>
    <t>Кусачки флористические, лезвие</t>
  </si>
  <si>
    <t>МС-65 ( нержавеющая сталь)</t>
  </si>
  <si>
    <t>7см</t>
  </si>
  <si>
    <t>61ebc4f0-7f2a-11ec-b73f-0018e40a3af2</t>
  </si>
  <si>
    <t>9273</t>
  </si>
  <si>
    <t>Лента</t>
  </si>
  <si>
    <t>Китай</t>
  </si>
  <si>
    <t>Флорист. в ассорт 30 ярд</t>
  </si>
  <si>
    <t>https://www.lavrpack.ru/local/templates/phoenix_v1/images_cache/thumbs/315d7bb9302e44f2907fd1e9ceea591f.webp?v=1790861700</t>
  </si>
  <si>
    <t>7450b411-7f2a-11ec-b73f-0018e40a3af2</t>
  </si>
  <si>
    <t>14983</t>
  </si>
  <si>
    <t>Лоза</t>
  </si>
  <si>
    <t>Корея</t>
  </si>
  <si>
    <t>Раттан, 100гр</t>
  </si>
  <si>
    <t>https://www.lavrpack.ru/local/templates/phoenix_v1/images_cache/thumbs/a211ca0ef5ba528c29dc394fb0a5505b.webp?v=1790861700</t>
  </si>
  <si>
    <t>805f5c90-7f2a-11ec-b73f-0018e40a3af2</t>
  </si>
  <si>
    <t>14355</t>
  </si>
  <si>
    <t>Нож</t>
  </si>
  <si>
    <t>Флористический (OASIS® floral knife), Германия (Floralife Europe GmbH)</t>
  </si>
  <si>
    <t>https://www.lavrpack.ru/local/templates/phoenix_v1/images_cache/thumbs/e708c08e6f7299640aeff3613c638d2d.webp?v=1790861700</t>
  </si>
  <si>
    <t>3c6ba771-9291-11ee-a8ad-00e01a6800eb</t>
  </si>
  <si>
    <t>105251</t>
  </si>
  <si>
    <t>Флористический нерж.сталь 15,5см.лезвие 6,5см.(МС-60)</t>
  </si>
  <si>
    <t>https://www.lavrpack.ru/local/templates/phoenix_v1/images_cache/thumbs/d5116a5fc3745a3550509def5ea4d6d4.webp?v=1790861700</t>
  </si>
  <si>
    <t>984b8c5e-9592-11ed-bb4b-00e01a6800eb</t>
  </si>
  <si>
    <t>78026</t>
  </si>
  <si>
    <t>Ножницы для флористов</t>
  </si>
  <si>
    <t>(МС-05), красные ручки, Китай</t>
  </si>
  <si>
    <t>19см×10см</t>
  </si>
  <si>
    <t>https://www.lavrpack.ru/local/templates/phoenix_v1/images_cache/thumbs/ef127f7fc3a1688cc3bdfb535ab3f6eb.webp?v=1790861700</t>
  </si>
  <si>
    <t>ec1f0068-c310-11ed-8100-00e01a6800eb</t>
  </si>
  <si>
    <t>80794</t>
  </si>
  <si>
    <t>(МС-06) черные ручки, Китай</t>
  </si>
  <si>
    <t>https://www.lavrpack.ru/local/templates/phoenix_v1/images_cache/thumbs/15aa1968a85cbf8a7a241aca76afb405.webp?v=1790861700</t>
  </si>
  <si>
    <t>e62bc90e-9291-11ee-a8ad-00e01a6800eb</t>
  </si>
  <si>
    <t>105253</t>
  </si>
  <si>
    <t>(МС-08), черные ручки, Китай</t>
  </si>
  <si>
    <t>25см×7,5см</t>
  </si>
  <si>
    <t>https://www.lavrpack.ru/local/templates/phoenix_v1/images_cache/thumbs/9095c5311ef9142b71746532db221a9c.webp?v=1790861700</t>
  </si>
  <si>
    <t>a59a758c-9291-11ee-a8ad-00e01a6800eb</t>
  </si>
  <si>
    <t>105252</t>
  </si>
  <si>
    <t>(МС-07), красные ручки, Китай</t>
  </si>
  <si>
    <t>https://www.lavrpack.ru/local/templates/phoenix_v1/images_cache/thumbs/be760944c5c720af014ac2441643e106.webp?v=1790861700</t>
  </si>
  <si>
    <t>08f0c240-9175-11f1-ab51-22344d083d2c</t>
  </si>
  <si>
    <t>119753</t>
  </si>
  <si>
    <t>Ножницы OASIS®ECONOMY Сarbon Blade Scissors., Тайвань</t>
  </si>
  <si>
    <t>f7e58f27-b9cb-11ee-a0ad-00e01a6800eb</t>
  </si>
  <si>
    <t>105715</t>
  </si>
  <si>
    <t>Ножницы OASIS®Flower Scissors</t>
  </si>
  <si>
    <t>190мм.,</t>
  </si>
  <si>
    <t>d6a4d0da-de25-11ef-ab3c-22344d083d2c#f4046dba-de25-11ef-ab3c-22344d083d2c</t>
  </si>
  <si>
    <t>111166</t>
  </si>
  <si>
    <t>Опора орхидейная, Желтый</t>
  </si>
  <si>
    <t>https://www.lavrpack.ru/local/templates/phoenix_v1/images_cache/thumbs/4d32dcea2b6d8b41d9724bfd8932278c.webp?v=1790809999</t>
  </si>
  <si>
    <t>bbb37a62-1a37-11ee-8f7e-00e01a6800eb</t>
  </si>
  <si>
    <t>103261</t>
  </si>
  <si>
    <t>Опрыскиватель</t>
  </si>
  <si>
    <t>помповый 3 л</t>
  </si>
  <si>
    <t>https://www.lavrpack.ru/local/templates/phoenix_v1/images_cache/thumbs/f374667160bca74ab45a5b1df96103b4.webp?v=1790861700</t>
  </si>
  <si>
    <t>196e795d-fd88-11ee-9f05-00e01a6800eb</t>
  </si>
  <si>
    <t>107321</t>
  </si>
  <si>
    <t>Очиститель для стеблей , Россия</t>
  </si>
  <si>
    <t>https://www.lavrpack.ru/local/templates/phoenix_v1/images_cache/thumbs/40ce58b78a0d0da827485be87d518e59.webp?v=1790861700</t>
  </si>
  <si>
    <t>e3585a74-3014-11ed-8758-00e01a6800eb</t>
  </si>
  <si>
    <t>75650</t>
  </si>
  <si>
    <t>Палка бамбуковая (пластик)</t>
  </si>
  <si>
    <t>(d12/14мм), Китай</t>
  </si>
  <si>
    <t>0,6м</t>
  </si>
  <si>
    <t>https://www.lavrpack.ru/local/templates/phoenix_v1/images_cache/thumbs/4d9abc0fed49b6c4f65083326eea6953.webp?v=1790809999</t>
  </si>
  <si>
    <t>c4edfafb-3014-11ed-8758-00e01a6800eb</t>
  </si>
  <si>
    <t>75648</t>
  </si>
  <si>
    <t>0,9м</t>
  </si>
  <si>
    <t>https://www.lavrpack.ru/local/templates/phoenix_v1/images_cache/thumbs/701e920fcde8135560b392cbc0aa5613.webp?v=1790809999</t>
  </si>
  <si>
    <t>f899e918-3014-11ed-8758-00e01a6800eb</t>
  </si>
  <si>
    <t>75651</t>
  </si>
  <si>
    <t>1,2м</t>
  </si>
  <si>
    <t>https://www.lavrpack.ru/local/templates/phoenix_v1/images_cache/thumbs/491ea7b7f8acf78ebad74e4c1d4f6047.webp?v=1790809999</t>
  </si>
  <si>
    <t>d8667c79-3014-11ed-8758-00e01a6800eb</t>
  </si>
  <si>
    <t>75649</t>
  </si>
  <si>
    <t>1,5м</t>
  </si>
  <si>
    <t>https://www.lavrpack.ru/local/templates/phoenix_v1/images_cache/thumbs/66893d10951f0ee580a45e28841f4580.webp?v=1790809999</t>
  </si>
  <si>
    <t>aef9ea14-3014-11ed-8758-00e01a6800eb</t>
  </si>
  <si>
    <t>75647</t>
  </si>
  <si>
    <t>1,80м</t>
  </si>
  <si>
    <t>https://www.lavrpack.ru/local/templates/phoenix_v1/images_cache/thumbs/7d7900bb9c9d5ac2b88b3f131adad156.webp?v=1790861700</t>
  </si>
  <si>
    <t>92e48d55-7f2c-11ec-b73f-0018e40a3af2</t>
  </si>
  <si>
    <t>68586</t>
  </si>
  <si>
    <t>Пробирка</t>
  </si>
  <si>
    <t>Россия</t>
  </si>
  <si>
    <t>для орхидей(стекло) 20мл</t>
  </si>
  <si>
    <t>https://www.lavrpack.ru/local/templates/phoenix_v1/images_cache/thumbs/46b8d885e8bcc2ffa3200b92cbaa6f50.webp?v=1790809999</t>
  </si>
  <si>
    <t>c7905e57-b9cb-11ee-a0ad-00e01a6800eb</t>
  </si>
  <si>
    <t>105714</t>
  </si>
  <si>
    <t>Профессиональный алюминиевый секатор OASIS® Professional Aluminium Pruner</t>
  </si>
  <si>
    <t>Тайвань</t>
  </si>
  <si>
    <t>195 мм.,</t>
  </si>
  <si>
    <t>4470585a-967c-11ef-ab37-22344d083d2c#4d9d56fd-967c-11ef-ab37-22344d083d2c</t>
  </si>
  <si>
    <t>110210</t>
  </si>
  <si>
    <t>Резак для бумаги</t>
  </si>
  <si>
    <t>9,8см x 6см,</t>
  </si>
  <si>
    <t>https://www.lavrpack.ru/local/templates/phoenix_v1/images_cache/thumbs/d14f834e77eb245a596da00519f22340.webp?v=1790809999</t>
  </si>
  <si>
    <t>4470585a-967c-11ef-ab37-22344d083d2c#551b8e0a-967c-11ef-ab37-22344d083d2c</t>
  </si>
  <si>
    <t>Черный</t>
  </si>
  <si>
    <t>79afb95e-a204-11ed-ba70-00e01a6800eb</t>
  </si>
  <si>
    <t>78405</t>
  </si>
  <si>
    <t>Секатор для флористов</t>
  </si>
  <si>
    <t>6см.(МС-37)нерж,сталь, Китай</t>
  </si>
  <si>
    <t>20,2см,лезвие</t>
  </si>
  <si>
    <t>https://www.lavrpack.ru/local/templates/phoenix_v1/images_cache/thumbs/8ab107dbf640c966fe6fa8a73d5bcb7d.webp?v=1790861700</t>
  </si>
  <si>
    <t>37669b8e-1f72-11f0-ab40-22344d083d2c</t>
  </si>
  <si>
    <t>112460</t>
  </si>
  <si>
    <t>Секатор для флористов 20*4см (МС-25), Китай</t>
  </si>
  <si>
    <t>https://www.lavrpack.ru/local/templates/phoenix_v1/images_cache/thumbs/71e871d4afbd14c4842581fb014ee81d.webp?v=1790861700</t>
  </si>
  <si>
    <t>e01e77a3-bcd2-11ed-8100-00e01a6800eb</t>
  </si>
  <si>
    <t>80653</t>
  </si>
  <si>
    <t>Секатор для флористов 20*5см (МС-46), Китай</t>
  </si>
  <si>
    <t>https://www.lavrpack.ru/local/templates/phoenix_v1/images_cache/thumbs/3c1a214aa1bb46844bcc7bb81426ab20.webp?v=1790861700</t>
  </si>
  <si>
    <t>387b2c6f-bcd3-11ed-8100-00e01a6800eb</t>
  </si>
  <si>
    <t>80654</t>
  </si>
  <si>
    <t>лезвие 5см.(МС-39) нерж,сталь, Китай</t>
  </si>
  <si>
    <t>20см,</t>
  </si>
  <si>
    <t>https://www.lavrpack.ru/local/templates/phoenix_v1/images_cache/thumbs/1d85200f4c0e171c719fedcedeeec0e8.webp?v=1790861700</t>
  </si>
  <si>
    <t>db8aaff5-9592-11ed-bb4b-00e01a6800eb</t>
  </si>
  <si>
    <t>78027</t>
  </si>
  <si>
    <t>Секатор для флористов 21*6см (МС-15) япон.сталь с хром.покрытием , Китай</t>
  </si>
  <si>
    <t>https://www.lavrpack.ru/local/templates/phoenix_v1/images_cache/thumbs/51241353f316f5e5aaf145024494121c.webp?v=1790861700</t>
  </si>
  <si>
    <t>b053cddc-9178-11f1-ab51-22344d083d2c</t>
  </si>
  <si>
    <t>119755</t>
  </si>
  <si>
    <t>Секатор OASIS®Сarbon Blade</t>
  </si>
  <si>
    <t>180мм.,</t>
  </si>
  <si>
    <t>7688d776-9176-11f1-ab51-22344d083d2c</t>
  </si>
  <si>
    <t>119754</t>
  </si>
  <si>
    <t>Секатор OASIS®Aluminum Pruning Snips</t>
  </si>
  <si>
    <t>175мм.,</t>
  </si>
  <si>
    <t>3661b9d0-e22f-11ef-ab3c-22344d083d2c</t>
  </si>
  <si>
    <t>111203</t>
  </si>
  <si>
    <t>Секатор OASIS®Deluxe</t>
  </si>
  <si>
    <t>203мм.,</t>
  </si>
  <si>
    <t>c9062162-7f2e-11ec-b73f-0018e40a3af2</t>
  </si>
  <si>
    <t>60815</t>
  </si>
  <si>
    <t>Секатор OASIS®Flower Snip</t>
  </si>
  <si>
    <t>170мм.,</t>
  </si>
  <si>
    <t>https://www.lavrpack.ru/local/templates/phoenix_v1/images_cache/thumbs/94e35e06ac4b8e0245c69c0c0f4ebe07.webp?v=1790861700</t>
  </si>
  <si>
    <t>a8466837-b9cb-11ee-a0ad-00e01a6800eb</t>
  </si>
  <si>
    <t>105713</t>
  </si>
  <si>
    <t>Секатор OASIS®Secateurs</t>
  </si>
  <si>
    <t>197мм.,</t>
  </si>
  <si>
    <t>9bf13afa-4a17-11f1-ab50-22344d083d2c</t>
  </si>
  <si>
    <t>118262</t>
  </si>
  <si>
    <t>Секатор-ножницы для флористов</t>
  </si>
  <si>
    <t>лезвие 3см (МС-31) нерж.сталь, Китай</t>
  </si>
  <si>
    <t>16,7см,</t>
  </si>
  <si>
    <t>32b25afb-c311-11ed-8100-00e01a6800eb</t>
  </si>
  <si>
    <t>80795</t>
  </si>
  <si>
    <t>лезвие 4,7см (МС-35) нерж.сталь, Китай</t>
  </si>
  <si>
    <t>18,5см,</t>
  </si>
  <si>
    <t>https://www.lavrpack.ru/local/templates/phoenix_v1/images_cache/thumbs/049084db531228576fa64689cb7446cc.webp?v=1790861700</t>
  </si>
  <si>
    <t>c0e6b70e-c166-11ed-8100-00e01a6800eb</t>
  </si>
  <si>
    <t>80709</t>
  </si>
  <si>
    <t>лезвие 9см (МС-38) нерж.сталь, Китай</t>
  </si>
  <si>
    <t>22см,</t>
  </si>
  <si>
    <t>https://www.lavrpack.ru/local/templates/phoenix_v1/images_cache/thumbs/3e658c349b7934093a9bb31a69ffcbd1.webp?v=1790861700</t>
  </si>
  <si>
    <t>25fb3262-a2c0-11ed-ba70-00e01a6800eb</t>
  </si>
  <si>
    <t>78448</t>
  </si>
  <si>
    <t>Скотч</t>
  </si>
  <si>
    <t>Двухсторонний 5мм×20м. (в упак.12шт.)</t>
  </si>
  <si>
    <t>https://www.lavrpack.ru/local/templates/phoenix_v1/images_cache/thumbs/f8552784d241ef3ced1a902ab05d0a9b.webp?v=1790819072</t>
  </si>
  <si>
    <t>63c0a193-3545-11ee-a5bc-00e01a6800eb</t>
  </si>
  <si>
    <t>103486</t>
  </si>
  <si>
    <t>Двухсторонний 8мм×20м</t>
  </si>
  <si>
    <t>https://www.lavrpack.ru/local/templates/phoenix_v1/images_cache/thumbs/32778c0b4e36dd57a81b9b822ed1984c.webp?v=1790809999</t>
  </si>
  <si>
    <t>9529f204-3545-11ee-a5bc-00e01a6800eb</t>
  </si>
  <si>
    <t>103487</t>
  </si>
  <si>
    <t>Двухсторонний 10мм×20м</t>
  </si>
  <si>
    <t>https://www.lavrpack.ru/local/templates/phoenix_v1/images_cache/thumbs/97b5997598c7c21b324a79888a743b1e.webp?v=1790819072</t>
  </si>
  <si>
    <t>59e134f8-3768-11ee-a5bc-00e01a6800eb</t>
  </si>
  <si>
    <t>103570</t>
  </si>
  <si>
    <t>Двухсторонний 15мм×20м</t>
  </si>
  <si>
    <t>https://www.lavrpack.ru/local/templates/phoenix_v1/images_cache/thumbs/39d4ddc7c0e6a2c264d1846e2c6b2396.webp?v=1790809999</t>
  </si>
  <si>
    <t>41183d9c-4a19-11f1-ab50-22344d083d2c</t>
  </si>
  <si>
    <t>118263</t>
  </si>
  <si>
    <t>Двухсторонний 25мм×20м. (в упак.12шт.)</t>
  </si>
  <si>
    <t>https://www.lavrpack.ru/local/templates/phoenix_v1/images_cache/thumbs/28145da14194d68317679ccb40b55d7c.webp?v=1790819072</t>
  </si>
  <si>
    <t>a7e4042f-a539-11f1-ab51-22344d083d2c#b57ed608-a539-11f1-ab51-22344d083d2c</t>
  </si>
  <si>
    <t>120091</t>
  </si>
  <si>
    <t>Тейп лента</t>
  </si>
  <si>
    <t>Светло-зеленый</t>
  </si>
  <si>
    <t>12мм×30ярд,</t>
  </si>
  <si>
    <t>a7e4042f-a539-11f1-ab51-22344d083d2c#bba6c441-a539-11f1-ab51-22344d083d2c</t>
  </si>
  <si>
    <t>Зеленый</t>
  </si>
  <si>
    <t>7a5e70b3-7f2a-11ec-b73f-0018e40a3af2</t>
  </si>
  <si>
    <t>13908</t>
  </si>
  <si>
    <t>Германия</t>
  </si>
  <si>
    <t>13мм×27м.,</t>
  </si>
  <si>
    <t>https://www.lavrpack.ru/local/templates/phoenix_v1/images_cache/thumbs/d62ed82690d49818cb0d5642a5561c70.webp?v=1790861700</t>
  </si>
  <si>
    <t>55d9637a-7f2a-11ec-b73f-0018e40a3af2</t>
  </si>
  <si>
    <t>9092</t>
  </si>
  <si>
    <t>Флористическая лента</t>
  </si>
  <si>
    <t>Липкая водостойкая 12мм (Oasis® Anchor Tape Dark Green)</t>
  </si>
  <si>
    <t>https://www.lavrpack.ru/local/templates/phoenix_v1/images_cache/thumbs/a40ee0978d3b596471099ba5f1631e58.webp?v=1790861700</t>
  </si>
  <si>
    <t>5be8d721-7f2a-11ec-b73f-0018e40a3af2</t>
  </si>
  <si>
    <t>9094</t>
  </si>
  <si>
    <t>Липкая водостойкая тонкая (Oasis® Anchor Tape Dark Green), Германия (Floralif</t>
  </si>
  <si>
    <t>https://www.lavrpack.ru/local/templates/phoenix_v1/images_cache/thumbs/8f61429f2bdd77f9cb9b56fe86291e37.webp?v=1790861700</t>
  </si>
  <si>
    <t>290b0308-7d42-11ee-a8ad-00e01a6800eb</t>
  </si>
  <si>
    <t>104841</t>
  </si>
  <si>
    <t>Флористический нож 36*6*3см, KN001</t>
  </si>
  <si>
    <t>https://www.lavrpack.ru/local/templates/phoenix_v1/images_cache/thumbs/ad702c037bf8173c25f098e2a4b4908b.webp?v=1790861700</t>
  </si>
  <si>
    <t>1c2e0267-e29c-11ee-9f05-00e01a6800eb</t>
  </si>
  <si>
    <t>106804</t>
  </si>
  <si>
    <t>Шпагат полипропиленовый</t>
  </si>
  <si>
    <t>зеленый (NY001)</t>
  </si>
  <si>
    <t>1,5мм.,</t>
  </si>
  <si>
    <t>https://www.lavrpack.ru/local/templates/phoenix_v1/images_cache/thumbs/97d8aa51453e3ac08256861bdbc4fa0f.webp?v=1790809999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</si>
  <si>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</si>
  <si>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</si>
  <si>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</si>
  <si>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</si>
  <si>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</si>
  <si>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</si>
  <si>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</si>
  <si>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</si>
  <si>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</si>
  <si>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</si>
  <si>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</si>
  <si>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</si>
  <si>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19:25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</si>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</sst>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e4e98c4bab8a10a983a4b5beb898dda.jpg"/><Relationship Id="rId3" Type="http://schemas.openxmlformats.org/officeDocument/2006/relationships/image" Target="../media/866977914f48335c5d7f401b93862cb0.jpg"/><Relationship Id="rId4" Type="http://schemas.openxmlformats.org/officeDocument/2006/relationships/image" Target="../media/1b22c53e2bb2ceb8e343d15a0722ee09.jpg"/><Relationship Id="rId5" Type="http://schemas.openxmlformats.org/officeDocument/2006/relationships/image" Target="../media/b186e5d375a99e463e4d72bdb7fa002a.jpg"/><Relationship Id="rId6" Type="http://schemas.openxmlformats.org/officeDocument/2006/relationships/image" Target="../media/a0e8d8b490f44d94e3945152abc6b002.jpg"/><Relationship Id="rId7" Type="http://schemas.openxmlformats.org/officeDocument/2006/relationships/image" Target="../media/fac9bb15054fc016bd57d49590075068.jpg"/><Relationship Id="rId8" Type="http://schemas.openxmlformats.org/officeDocument/2006/relationships/image" Target="../media/38aca60e763373b9d5cd7be7e02cab68.jpg"/><Relationship Id="rId9" Type="http://schemas.openxmlformats.org/officeDocument/2006/relationships/image" Target="../media/ec2ef04bdaee805f88d470aa34fdf6c2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d22dee8beb5ec9a2b759b144d91bd6e0.jpg"/><Relationship Id="rId12" Type="http://schemas.openxmlformats.org/officeDocument/2006/relationships/image" Target="../media/54c47432ff06bdf2b5b9085c9f0beada.jpg"/><Relationship Id="rId13" Type="http://schemas.openxmlformats.org/officeDocument/2006/relationships/image" Target="../media/cc2e337bd560f811bfe42582452acb33.jpg"/><Relationship Id="rId14" Type="http://schemas.openxmlformats.org/officeDocument/2006/relationships/image" Target="../media/72c764ac09832ef3aaab14942b1bd632.jpg"/><Relationship Id="rId15" Type="http://schemas.openxmlformats.org/officeDocument/2006/relationships/image" Target="../media/a637de2d527f8ba9f7535a65ff1ed559.jpg"/><Relationship Id="rId16" Type="http://schemas.openxmlformats.org/officeDocument/2006/relationships/image" Target="../media/0a918081d51d6f141b01757ded8a3f9c.jpg"/><Relationship Id="rId17" Type="http://schemas.openxmlformats.org/officeDocument/2006/relationships/image" Target="../media/f361c68b5494301795f798e29fa20c6c.jpg"/><Relationship Id="rId18" Type="http://schemas.openxmlformats.org/officeDocument/2006/relationships/image" Target="../media/2e8b10bfe60efee85fbc7f5af48bd024.jpg"/><Relationship Id="rId19" Type="http://schemas.openxmlformats.org/officeDocument/2006/relationships/image" Target="../media/6d5ce3741f087877c8b69ae735716fc9.jpg"/><Relationship Id="rId20" Type="http://schemas.openxmlformats.org/officeDocument/2006/relationships/image" Target="../media/6d5ce3741f087877c8b69ae735716fc9.jpg"/><Relationship Id="rId21" Type="http://schemas.openxmlformats.org/officeDocument/2006/relationships/image" Target="../media/68bf24f50850656231f962e6f716774c.jpg"/><Relationship Id="rId22" Type="http://schemas.openxmlformats.org/officeDocument/2006/relationships/image" Target="../media/c69af1a25598e11effe0277cb6b3a067.jpg"/><Relationship Id="rId23" Type="http://schemas.openxmlformats.org/officeDocument/2006/relationships/image" Target="../media/28603bcd0b15da9ee91fc1a6bb219f74.jpg"/><Relationship Id="rId24" Type="http://schemas.openxmlformats.org/officeDocument/2006/relationships/image" Target="../media/e8991ddce1f08521fac061ed8f5c3cba.jpg"/><Relationship Id="rId25" Type="http://schemas.openxmlformats.org/officeDocument/2006/relationships/image" Target="../media/c6c03f875e2db383c432fe2057b5f270.jpg"/><Relationship Id="rId26" Type="http://schemas.openxmlformats.org/officeDocument/2006/relationships/image" Target="../media/02460e755676e9b936fe7873ef6911e0.jpg"/><Relationship Id="rId27" Type="http://schemas.openxmlformats.org/officeDocument/2006/relationships/image" Target="../media/a6efd08320210d7fce576e0d2d3ced00.jpg"/><Relationship Id="rId28" Type="http://schemas.openxmlformats.org/officeDocument/2006/relationships/image" Target="../media/87b4d64a06b4a378981f863f5134b317.jpg"/><Relationship Id="rId29" Type="http://schemas.openxmlformats.org/officeDocument/2006/relationships/image" Target="../media/dcbf727fea5db93802daa6e0a21097d0.jpg"/><Relationship Id="rId30" Type="http://schemas.openxmlformats.org/officeDocument/2006/relationships/image" Target="../media/6d5ce3741f087877c8b69ae735716fc9.jpg"/><Relationship Id="rId31" Type="http://schemas.openxmlformats.org/officeDocument/2006/relationships/image" Target="../media/1c8f44b1c40775de15cd16268b6080b0.jpg"/><Relationship Id="rId32" Type="http://schemas.openxmlformats.org/officeDocument/2006/relationships/image" Target="../media/15a61b80620903c793ced485ee1f91e7.jpg"/><Relationship Id="rId33" Type="http://schemas.openxmlformats.org/officeDocument/2006/relationships/image" Target="../media/3a4cbe20170b22eda2bc2e9f991e42a3.jpg"/><Relationship Id="rId34" Type="http://schemas.openxmlformats.org/officeDocument/2006/relationships/image" Target="../media/745cde3bde056526054cf5d730b3bfa8.jpg"/><Relationship Id="rId35" Type="http://schemas.openxmlformats.org/officeDocument/2006/relationships/image" Target="../media/6c549812bd25ef500013dfe49e9682a9.jpg"/><Relationship Id="rId36" Type="http://schemas.openxmlformats.org/officeDocument/2006/relationships/image" Target="../media/7f1c1d09da51a12d46acd1469c3f4f75.jpg"/><Relationship Id="rId37" Type="http://schemas.openxmlformats.org/officeDocument/2006/relationships/image" Target="../media/a2b62429575c76dc11316f1047ff2fe0.jpg"/><Relationship Id="rId38" Type="http://schemas.openxmlformats.org/officeDocument/2006/relationships/image" Target="../media/6d5ce3741f087877c8b69ae735716fc9.jpg"/><Relationship Id="rId39" Type="http://schemas.openxmlformats.org/officeDocument/2006/relationships/image" Target="../media/6d5ce3741f087877c8b69ae735716fc9.jpg"/><Relationship Id="rId40" Type="http://schemas.openxmlformats.org/officeDocument/2006/relationships/image" Target="../media/6d5ce3741f087877c8b69ae735716fc9.jpg"/><Relationship Id="rId41" Type="http://schemas.openxmlformats.org/officeDocument/2006/relationships/image" Target="../media/d4e65dc5fcf0f94d6851360ccfff1a2b.jpg"/><Relationship Id="rId42" Type="http://schemas.openxmlformats.org/officeDocument/2006/relationships/image" Target="../media/6d5ce3741f087877c8b69ae735716fc9.jpg"/><Relationship Id="rId43" Type="http://schemas.openxmlformats.org/officeDocument/2006/relationships/image" Target="../media/6d5ce3741f087877c8b69ae735716fc9.jpg"/><Relationship Id="rId44" Type="http://schemas.openxmlformats.org/officeDocument/2006/relationships/image" Target="../media/bd2178195dfafee027c45f25561537bb.jpg"/><Relationship Id="rId45" Type="http://schemas.openxmlformats.org/officeDocument/2006/relationships/image" Target="../media/d203cd763c4730274b148ed09ee7d516.jpg"/><Relationship Id="rId46" Type="http://schemas.openxmlformats.org/officeDocument/2006/relationships/image" Target="../media/21ce8c529849974c07711a62384e387d.jpg"/><Relationship Id="rId47" Type="http://schemas.openxmlformats.org/officeDocument/2006/relationships/image" Target="../media/80c7310996060e80a2d83313d2187d99.jpg"/><Relationship Id="rId48" Type="http://schemas.openxmlformats.org/officeDocument/2006/relationships/image" Target="../media/a5205760a8cea7d542834e6750be7395.jpg"/><Relationship Id="rId49" Type="http://schemas.openxmlformats.org/officeDocument/2006/relationships/image" Target="../media/cd9230e784bc2277cd0de716abe0232f.jpg"/><Relationship Id="rId50" Type="http://schemas.openxmlformats.org/officeDocument/2006/relationships/image" Target="../media/b111e07d9fde73daa1bac1b00bd91471.jpg"/><Relationship Id="rId51" Type="http://schemas.openxmlformats.org/officeDocument/2006/relationships/image" Target="../media/6d5ce3741f087877c8b69ae735716fc9.jpg"/><Relationship Id="rId52" Type="http://schemas.openxmlformats.org/officeDocument/2006/relationships/image" Target="../media/6d5ce3741f087877c8b69ae735716fc9.jpg"/><Relationship Id="rId53" Type="http://schemas.openxmlformats.org/officeDocument/2006/relationships/image" Target="../media/22a0e4f901d582d27329a079c668ef3b.jpg"/><Relationship Id="rId54" Type="http://schemas.openxmlformats.org/officeDocument/2006/relationships/image" Target="../media/85344dd9107e2aba5f7ef66cf2135981.jpg"/><Relationship Id="rId55" Type="http://schemas.openxmlformats.org/officeDocument/2006/relationships/image" Target="../media/107f379a790937434efc85bd3f77e789.jpg"/><Relationship Id="rId56" Type="http://schemas.openxmlformats.org/officeDocument/2006/relationships/image" Target="../media/a1e118aac16c91db30772f66096a1490.jpg"/><Relationship Id="rId57" Type="http://schemas.openxmlformats.org/officeDocument/2006/relationships/image" Target="../media/15cd2342ed39580373ff8c04d83296ed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95250</xdr:rowOff>
    </xdr:from>
    <xdr:ext cx="647700" cy="542925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34</xdr:row>
      <xdr:rowOff>38100</xdr:rowOff>
    </xdr:from>
    <xdr:ext cx="55245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104775</xdr:rowOff>
    </xdr:from>
    <xdr:ext cx="647700" cy="523875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104775</xdr:rowOff>
    </xdr:from>
    <xdr:ext cx="647700" cy="523875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133350</xdr:rowOff>
    </xdr:from>
    <xdr:ext cx="647700" cy="4572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142875</xdr:rowOff>
    </xdr:from>
    <xdr:ext cx="647700" cy="447675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f5164185-bba0-11ef-ab3b-22344d083d2c%233fbdda86-4d0f-11f0-ab41-22344d083d2c" TargetMode="External"/><Relationship Id="rId_hyperlink_2" Type="http://schemas.openxmlformats.org/officeDocument/2006/relationships/hyperlink" Target="https://www.lavrpack.ru/catalog/?product=f5164185-bba0-11ef-ab3b-22344d083d2c%232d8bb4de-4d0f-11f0-ab41-22344d083d2c" TargetMode="External"/><Relationship Id="rId_hyperlink_3" Type="http://schemas.openxmlformats.org/officeDocument/2006/relationships/hyperlink" Target="https://www.lavrpack.ru/catalog/?product=f5164185-bba0-11ef-ab3b-22344d083d2c%2344c64d1b-bba1-11ef-ab3b-22344d083d2c" TargetMode="External"/><Relationship Id="rId_hyperlink_4" Type="http://schemas.openxmlformats.org/officeDocument/2006/relationships/hyperlink" Target="https://www.lavrpack.ru/catalog/?product=f5164185-bba0-11ef-ab3b-22344d083d2c%230e1384e1-bba1-11ef-ab3b-22344d083d2c" TargetMode="External"/><Relationship Id="rId_hyperlink_5" Type="http://schemas.openxmlformats.org/officeDocument/2006/relationships/hyperlink" Target="https://www.lavrpack.ru/catalog/?product=f5164185-bba0-11ef-ab3b-22344d083d2c%23fb0e2170-bba0-11ef-ab3b-22344d083d2c" TargetMode="External"/><Relationship Id="rId_hyperlink_6" Type="http://schemas.openxmlformats.org/officeDocument/2006/relationships/hyperlink" Target="https://www.lavrpack.ru/catalog/?product=f5164185-bba0-11ef-ab3b-22344d083d2c%233ec371e0-bba1-11ef-ab3b-22344d083d2c" TargetMode="External"/><Relationship Id="rId_hyperlink_7" Type="http://schemas.openxmlformats.org/officeDocument/2006/relationships/hyperlink" Target="https://www.lavrpack.ru/catalog/?product=f5164185-bba0-11ef-ab3b-22344d083d2c%232c6bc982-bba1-11ef-ab3b-22344d083d2c" TargetMode="External"/><Relationship Id="rId_hyperlink_8" Type="http://schemas.openxmlformats.org/officeDocument/2006/relationships/hyperlink" Target="https://www.lavrpack.ru/catalog/?product=f5164185-bba0-11ef-ab3b-22344d083d2c%23081c3b26-bba1-11ef-ab3b-22344d083d2c" TargetMode="External"/><Relationship Id="rId_hyperlink_9" Type="http://schemas.openxmlformats.org/officeDocument/2006/relationships/hyperlink" Target="https://www.lavrpack.ru/catalog/?product=f3e8a03c-4a1a-11f1-ab50-22344d083d2c" TargetMode="External"/><Relationship Id="rId_hyperlink_10" Type="http://schemas.openxmlformats.org/officeDocument/2006/relationships/hyperlink" Target="https://www.lavrpack.ru/catalog/?product=61ebc4f0-7f2a-11ec-b73f-0018e40a3af2" TargetMode="External"/><Relationship Id="rId_hyperlink_11" Type="http://schemas.openxmlformats.org/officeDocument/2006/relationships/hyperlink" Target="https://www.lavrpack.ru/catalog/?product=7450b411-7f2a-11ec-b73f-0018e40a3af2" TargetMode="External"/><Relationship Id="rId_hyperlink_12" Type="http://schemas.openxmlformats.org/officeDocument/2006/relationships/hyperlink" Target="https://www.lavrpack.ru/catalog/?product=805f5c90-7f2a-11ec-b73f-0018e40a3af2" TargetMode="External"/><Relationship Id="rId_hyperlink_13" Type="http://schemas.openxmlformats.org/officeDocument/2006/relationships/hyperlink" Target="https://www.lavrpack.ru/catalog/?product=3c6ba771-9291-11ee-a8ad-00e01a6800eb" TargetMode="External"/><Relationship Id="rId_hyperlink_14" Type="http://schemas.openxmlformats.org/officeDocument/2006/relationships/hyperlink" Target="https://www.lavrpack.ru/catalog/?product=984b8c5e-9592-11ed-bb4b-00e01a6800eb" TargetMode="External"/><Relationship Id="rId_hyperlink_15" Type="http://schemas.openxmlformats.org/officeDocument/2006/relationships/hyperlink" Target="https://www.lavrpack.ru/catalog/?product=ec1f0068-c310-11ed-8100-00e01a6800eb" TargetMode="External"/><Relationship Id="rId_hyperlink_16" Type="http://schemas.openxmlformats.org/officeDocument/2006/relationships/hyperlink" Target="https://www.lavrpack.ru/catalog/?product=e62bc90e-9291-11ee-a8ad-00e01a6800eb" TargetMode="External"/><Relationship Id="rId_hyperlink_17" Type="http://schemas.openxmlformats.org/officeDocument/2006/relationships/hyperlink" Target="https://www.lavrpack.ru/catalog/?product=a59a758c-9291-11ee-a8ad-00e01a6800eb" TargetMode="External"/><Relationship Id="rId_hyperlink_18" Type="http://schemas.openxmlformats.org/officeDocument/2006/relationships/hyperlink" Target="https://www.lavrpack.ru/catalog/?product=08f0c240-9175-11f1-ab51-22344d083d2c" TargetMode="External"/><Relationship Id="rId_hyperlink_19" Type="http://schemas.openxmlformats.org/officeDocument/2006/relationships/hyperlink" Target="https://www.lavrpack.ru/catalog/?product=f7e58f27-b9cb-11ee-a0ad-00e01a6800eb" TargetMode="External"/><Relationship Id="rId_hyperlink_20" Type="http://schemas.openxmlformats.org/officeDocument/2006/relationships/hyperlink" Target="https://www.lavrpack.ru/catalog/?product=d6a4d0da-de25-11ef-ab3c-22344d083d2c%23f4046dba-de25-11ef-ab3c-22344d083d2c" TargetMode="External"/><Relationship Id="rId_hyperlink_21" Type="http://schemas.openxmlformats.org/officeDocument/2006/relationships/hyperlink" Target="https://www.lavrpack.ru/catalog/?product=bbb37a62-1a37-11ee-8f7e-00e01a6800eb" TargetMode="External"/><Relationship Id="rId_hyperlink_22" Type="http://schemas.openxmlformats.org/officeDocument/2006/relationships/hyperlink" Target="https://www.lavrpack.ru/catalog/?product=196e795d-fd88-11ee-9f05-00e01a6800eb" TargetMode="External"/><Relationship Id="rId_hyperlink_23" Type="http://schemas.openxmlformats.org/officeDocument/2006/relationships/hyperlink" Target="https://www.lavrpack.ru/catalog/?product=e3585a74-3014-11ed-8758-00e01a6800eb" TargetMode="External"/><Relationship Id="rId_hyperlink_24" Type="http://schemas.openxmlformats.org/officeDocument/2006/relationships/hyperlink" Target="https://www.lavrpack.ru/catalog/?product=c4edfafb-3014-11ed-8758-00e01a6800eb" TargetMode="External"/><Relationship Id="rId_hyperlink_25" Type="http://schemas.openxmlformats.org/officeDocument/2006/relationships/hyperlink" Target="https://www.lavrpack.ru/catalog/?product=f899e918-3014-11ed-8758-00e01a6800eb" TargetMode="External"/><Relationship Id="rId_hyperlink_26" Type="http://schemas.openxmlformats.org/officeDocument/2006/relationships/hyperlink" Target="https://www.lavrpack.ru/catalog/?product=d8667c79-3014-11ed-8758-00e01a6800eb" TargetMode="External"/><Relationship Id="rId_hyperlink_27" Type="http://schemas.openxmlformats.org/officeDocument/2006/relationships/hyperlink" Target="https://www.lavrpack.ru/catalog/?product=aef9ea14-3014-11ed-8758-00e01a6800eb" TargetMode="External"/><Relationship Id="rId_hyperlink_28" Type="http://schemas.openxmlformats.org/officeDocument/2006/relationships/hyperlink" Target="https://www.lavrpack.ru/catalog/?product=92e48d55-7f2c-11ec-b73f-0018e40a3af2" TargetMode="External"/><Relationship Id="rId_hyperlink_29" Type="http://schemas.openxmlformats.org/officeDocument/2006/relationships/hyperlink" Target="https://www.lavrpack.ru/catalog/?product=c7905e57-b9cb-11ee-a0ad-00e01a6800eb" TargetMode="External"/><Relationship Id="rId_hyperlink_30" Type="http://schemas.openxmlformats.org/officeDocument/2006/relationships/hyperlink" Target="https://www.lavrpack.ru/catalog/?product=4470585a-967c-11ef-ab37-22344d083d2c%234d9d56fd-967c-11ef-ab37-22344d083d2c" TargetMode="External"/><Relationship Id="rId_hyperlink_31" Type="http://schemas.openxmlformats.org/officeDocument/2006/relationships/hyperlink" Target="https://www.lavrpack.ru/catalog/?product=4470585a-967c-11ef-ab37-22344d083d2c%23551b8e0a-967c-11ef-ab37-22344d083d2c" TargetMode="External"/><Relationship Id="rId_hyperlink_32" Type="http://schemas.openxmlformats.org/officeDocument/2006/relationships/hyperlink" Target="https://www.lavrpack.ru/catalog/?product=79afb95e-a204-11ed-ba70-00e01a6800eb" TargetMode="External"/><Relationship Id="rId_hyperlink_33" Type="http://schemas.openxmlformats.org/officeDocument/2006/relationships/hyperlink" Target="https://www.lavrpack.ru/catalog/?product=37669b8e-1f72-11f0-ab40-22344d083d2c" TargetMode="External"/><Relationship Id="rId_hyperlink_34" Type="http://schemas.openxmlformats.org/officeDocument/2006/relationships/hyperlink" Target="https://www.lavrpack.ru/catalog/?product=e01e77a3-bcd2-11ed-8100-00e01a6800eb" TargetMode="External"/><Relationship Id="rId_hyperlink_35" Type="http://schemas.openxmlformats.org/officeDocument/2006/relationships/hyperlink" Target="https://www.lavrpack.ru/catalog/?product=387b2c6f-bcd3-11ed-8100-00e01a6800eb" TargetMode="External"/><Relationship Id="rId_hyperlink_36" Type="http://schemas.openxmlformats.org/officeDocument/2006/relationships/hyperlink" Target="https://www.lavrpack.ru/catalog/?product=db8aaff5-9592-11ed-bb4b-00e01a6800eb" TargetMode="External"/><Relationship Id="rId_hyperlink_37" Type="http://schemas.openxmlformats.org/officeDocument/2006/relationships/hyperlink" Target="https://www.lavrpack.ru/catalog/?product=b053cddc-9178-11f1-ab51-22344d083d2c" TargetMode="External"/><Relationship Id="rId_hyperlink_38" Type="http://schemas.openxmlformats.org/officeDocument/2006/relationships/hyperlink" Target="https://www.lavrpack.ru/catalog/?product=7688d776-9176-11f1-ab51-22344d083d2c" TargetMode="External"/><Relationship Id="rId_hyperlink_39" Type="http://schemas.openxmlformats.org/officeDocument/2006/relationships/hyperlink" Target="https://www.lavrpack.ru/catalog/?product=3661b9d0-e22f-11ef-ab3c-22344d083d2c" TargetMode="External"/><Relationship Id="rId_hyperlink_40" Type="http://schemas.openxmlformats.org/officeDocument/2006/relationships/hyperlink" Target="https://www.lavrpack.ru/catalog/?product=c9062162-7f2e-11ec-b73f-0018e40a3af2" TargetMode="External"/><Relationship Id="rId_hyperlink_41" Type="http://schemas.openxmlformats.org/officeDocument/2006/relationships/hyperlink" Target="https://www.lavrpack.ru/catalog/?product=a8466837-b9cb-11ee-a0ad-00e01a6800eb" TargetMode="External"/><Relationship Id="rId_hyperlink_42" Type="http://schemas.openxmlformats.org/officeDocument/2006/relationships/hyperlink" Target="https://www.lavrpack.ru/catalog/?product=9bf13afa-4a17-11f1-ab50-22344d083d2c" TargetMode="External"/><Relationship Id="rId_hyperlink_43" Type="http://schemas.openxmlformats.org/officeDocument/2006/relationships/hyperlink" Target="https://www.lavrpack.ru/catalog/?product=32b25afb-c311-11ed-8100-00e01a6800eb" TargetMode="External"/><Relationship Id="rId_hyperlink_44" Type="http://schemas.openxmlformats.org/officeDocument/2006/relationships/hyperlink" Target="https://www.lavrpack.ru/catalog/?product=c0e6b70e-c166-11ed-8100-00e01a6800eb" TargetMode="External"/><Relationship Id="rId_hyperlink_45" Type="http://schemas.openxmlformats.org/officeDocument/2006/relationships/hyperlink" Target="https://www.lavrpack.ru/catalog/?product=25fb3262-a2c0-11ed-ba70-00e01a6800eb" TargetMode="External"/><Relationship Id="rId_hyperlink_46" Type="http://schemas.openxmlformats.org/officeDocument/2006/relationships/hyperlink" Target="https://www.lavrpack.ru/catalog/?product=63c0a193-3545-11ee-a5bc-00e01a6800eb" TargetMode="External"/><Relationship Id="rId_hyperlink_47" Type="http://schemas.openxmlformats.org/officeDocument/2006/relationships/hyperlink" Target="https://www.lavrpack.ru/catalog/?product=9529f204-3545-11ee-a5bc-00e01a6800eb" TargetMode="External"/><Relationship Id="rId_hyperlink_48" Type="http://schemas.openxmlformats.org/officeDocument/2006/relationships/hyperlink" Target="https://www.lavrpack.ru/catalog/?product=59e134f8-3768-11ee-a5bc-00e01a6800eb" TargetMode="External"/><Relationship Id="rId_hyperlink_49" Type="http://schemas.openxmlformats.org/officeDocument/2006/relationships/hyperlink" Target="https://www.lavrpack.ru/catalog/?product=41183d9c-4a19-11f1-ab50-22344d083d2c" TargetMode="External"/><Relationship Id="rId_hyperlink_50" Type="http://schemas.openxmlformats.org/officeDocument/2006/relationships/hyperlink" Target="https://www.lavrpack.ru/catalog/?product=a7e4042f-a539-11f1-ab51-22344d083d2c%23b57ed608-a539-11f1-ab51-22344d083d2c" TargetMode="External"/><Relationship Id="rId_hyperlink_51" Type="http://schemas.openxmlformats.org/officeDocument/2006/relationships/hyperlink" Target="https://www.lavrpack.ru/catalog/?product=a7e4042f-a539-11f1-ab51-22344d083d2c%23bba6c441-a539-11f1-ab51-22344d083d2c" TargetMode="External"/><Relationship Id="rId_hyperlink_52" Type="http://schemas.openxmlformats.org/officeDocument/2006/relationships/hyperlink" Target="https://www.lavrpack.ru/catalog/?product=7a5e70b3-7f2a-11ec-b73f-0018e40a3af2" TargetMode="External"/><Relationship Id="rId_hyperlink_53" Type="http://schemas.openxmlformats.org/officeDocument/2006/relationships/hyperlink" Target="https://www.lavrpack.ru/catalog/?product=55d9637a-7f2a-11ec-b73f-0018e40a3af2" TargetMode="External"/><Relationship Id="rId_hyperlink_54" Type="http://schemas.openxmlformats.org/officeDocument/2006/relationships/hyperlink" Target="https://www.lavrpack.ru/catalog/?product=5be8d721-7f2a-11ec-b73f-0018e40a3af2" TargetMode="External"/><Relationship Id="rId_hyperlink_55" Type="http://schemas.openxmlformats.org/officeDocument/2006/relationships/hyperlink" Target="https://www.lavrpack.ru/catalog/?product=290b0308-7d42-11ee-a8ad-00e01a6800eb" TargetMode="External"/><Relationship Id="rId_hyperlink_56" Type="http://schemas.openxmlformats.org/officeDocument/2006/relationships/hyperlink" Target="https://www.lavrpack.ru/catalog/?product=1c2e0267-e29c-11ee-9f05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67"/>
  <sheetViews>
    <sheetView tabSelected="1" workbookViewId="0" showGridLines="true" showRowColHeaders="1">
      <pane ySplit="6" activePane="bottomLeft" state="frozen" topLeftCell="A7"/>
      <selection pane="bottomLeft" activeCell="M7" sqref="M7:M6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IF($G$3="","",SUMPRODUCT(--ISNUMBER(SEARCH($G$3,$B$7:$B$63&amp;" "&amp;$C$7:$C$63&amp;" "&amp;$D$7:$D$63&amp;" "&amp;$E$7:$E$63)))&amp;"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272</v>
      </c>
      <c r="P6" s="40" t="s">
        <v>273</v>
      </c>
      <c r="Q6" s="40" t="s">
        <v>274</v>
      </c>
      <c r="R6" s="40" t="s">
        <v>275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196.0</v>
      </c>
      <c r="J8" s="22">
        <v>33.0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196.0</v>
      </c>
      <c r="J9" s="22">
        <v>25.0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196.0</v>
      </c>
      <c r="J10" s="22">
        <v>46.0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196.0</v>
      </c>
      <c r="J11" s="22">
        <v>36.0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196.0</v>
      </c>
      <c r="J12" s="22">
        <v>32.0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196.0</v>
      </c>
      <c r="J13" s="22">
        <v>45.0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27</v>
      </c>
      <c r="C14" s="17" t="s">
        <v>28</v>
      </c>
      <c r="D14" s="17" t="s">
        <v>48</v>
      </c>
      <c r="E14" s="17" t="s">
        <v>30</v>
      </c>
      <c r="F14" s="19"/>
      <c r="G14" s="20">
        <v>1.0</v>
      </c>
      <c r="H14" s="21"/>
      <c r="I14" s="21">
        <v>196.0</v>
      </c>
      <c r="J14" s="22">
        <v>30.0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49</v>
      </c>
      <c r="P14" t="s">
        <v>47</v>
      </c>
      <c r="Q14" t="s">
        <v>47</v>
      </c>
    </row>
    <row r="15" spans="1:18" customHeight="1" ht="58">
      <c r="A15" s="16"/>
      <c r="B15" s="18" t="s">
        <v>27</v>
      </c>
      <c r="C15" s="17" t="s">
        <v>28</v>
      </c>
      <c r="D15" s="17" t="s">
        <v>51</v>
      </c>
      <c r="E15" s="17" t="s">
        <v>30</v>
      </c>
      <c r="F15" s="19"/>
      <c r="G15" s="20">
        <v>1.0</v>
      </c>
      <c r="H15" s="21"/>
      <c r="I15" s="21">
        <v>196.0</v>
      </c>
      <c r="J15" s="22">
        <v>36.0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50</v>
      </c>
      <c r="Q15" t="s">
        <v>50</v>
      </c>
    </row>
    <row r="16" spans="1:18" customHeight="1" ht="58">
      <c r="A16" s="16"/>
      <c r="B16" s="18" t="s">
        <v>54</v>
      </c>
      <c r="C16" s="17" t="s">
        <v>55</v>
      </c>
      <c r="D16" s="17" t="s">
        <v>56</v>
      </c>
      <c r="E16" s="17" t="s">
        <v>57</v>
      </c>
      <c r="F16" s="19"/>
      <c r="G16" s="20">
        <v>1.0</v>
      </c>
      <c r="H16" s="21"/>
      <c r="I16" s="21">
        <v>663.0</v>
      </c>
      <c r="J16" s="22">
        <v>34.0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53</v>
      </c>
      <c r="Q16" t="s">
        <v>53</v>
      </c>
    </row>
    <row r="17" spans="1:18" customHeight="1" ht="58">
      <c r="A17" s="16"/>
      <c r="B17" s="18" t="s">
        <v>59</v>
      </c>
      <c r="C17" s="17" t="s">
        <v>60</v>
      </c>
      <c r="D17" s="17" t="s">
        <v>61</v>
      </c>
      <c r="E17" s="17" t="s">
        <v>62</v>
      </c>
      <c r="F17" s="19"/>
      <c r="G17" s="20">
        <v>1.0</v>
      </c>
      <c r="H17" s="21"/>
      <c r="I17" s="21">
        <v>35.0</v>
      </c>
      <c r="J17" s="22">
        <v>3091.0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63</v>
      </c>
      <c r="P17" t="s">
        <v>58</v>
      </c>
      <c r="Q17" t="s">
        <v>58</v>
      </c>
    </row>
    <row r="18" spans="1:18" customHeight="1" ht="58">
      <c r="A18" s="16"/>
      <c r="B18" s="18" t="s">
        <v>65</v>
      </c>
      <c r="C18" s="17" t="s">
        <v>66</v>
      </c>
      <c r="D18" s="17" t="s">
        <v>67</v>
      </c>
      <c r="E18" s="17" t="s">
        <v>68</v>
      </c>
      <c r="F18" s="19"/>
      <c r="G18" s="20">
        <v>1.0</v>
      </c>
      <c r="H18" s="21"/>
      <c r="I18" s="21">
        <v>111.0</v>
      </c>
      <c r="J18" s="22">
        <v>66.0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69</v>
      </c>
      <c r="P18" t="s">
        <v>64</v>
      </c>
      <c r="Q18" t="s">
        <v>64</v>
      </c>
    </row>
    <row r="19" spans="1:18" customHeight="1" ht="58">
      <c r="A19" s="16"/>
      <c r="B19" s="18" t="s">
        <v>71</v>
      </c>
      <c r="C19" s="17" t="s">
        <v>72</v>
      </c>
      <c r="D19" s="17" t="s">
        <v>73</v>
      </c>
      <c r="E19" s="17"/>
      <c r="F19" s="19"/>
      <c r="G19" s="20">
        <v>1.0</v>
      </c>
      <c r="H19" s="21"/>
      <c r="I19" s="21">
        <v>110.0</v>
      </c>
      <c r="J19" s="22">
        <v>4606.0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74</v>
      </c>
      <c r="P19" t="s">
        <v>70</v>
      </c>
      <c r="Q19" t="s">
        <v>70</v>
      </c>
    </row>
    <row r="20" spans="1:18" customHeight="1" ht="58">
      <c r="A20" s="16"/>
      <c r="B20" s="18" t="s">
        <v>76</v>
      </c>
      <c r="C20" s="17" t="s">
        <v>72</v>
      </c>
      <c r="D20" s="17" t="s">
        <v>61</v>
      </c>
      <c r="E20" s="17" t="s">
        <v>77</v>
      </c>
      <c r="F20" s="19"/>
      <c r="G20" s="20">
        <v>1.0</v>
      </c>
      <c r="H20" s="21"/>
      <c r="I20" s="21">
        <v>50.0</v>
      </c>
      <c r="J20" s="22">
        <v>8388.0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78</v>
      </c>
      <c r="P20" t="s">
        <v>75</v>
      </c>
      <c r="Q20" t="s">
        <v>75</v>
      </c>
    </row>
    <row r="21" spans="1:18" customHeight="1" ht="58">
      <c r="A21" s="16"/>
      <c r="B21" s="18" t="s">
        <v>80</v>
      </c>
      <c r="C21" s="17" t="s">
        <v>81</v>
      </c>
      <c r="D21" s="17" t="s">
        <v>82</v>
      </c>
      <c r="E21" s="17" t="s">
        <v>83</v>
      </c>
      <c r="F21" s="19"/>
      <c r="G21" s="20">
        <v>1.0</v>
      </c>
      <c r="H21" s="21"/>
      <c r="I21" s="21">
        <v>347.0</v>
      </c>
      <c r="J21" s="22">
        <v>71.0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84</v>
      </c>
      <c r="P21" t="s">
        <v>79</v>
      </c>
      <c r="Q21" t="s">
        <v>79</v>
      </c>
    </row>
    <row r="22" spans="1:18" customHeight="1" ht="58">
      <c r="A22" s="16"/>
      <c r="B22" s="18" t="s">
        <v>86</v>
      </c>
      <c r="C22" s="17" t="s">
        <v>81</v>
      </c>
      <c r="D22" s="17" t="s">
        <v>87</v>
      </c>
      <c r="E22" s="17" t="s">
        <v>83</v>
      </c>
      <c r="F22" s="19"/>
      <c r="G22" s="20">
        <v>1.0</v>
      </c>
      <c r="H22" s="21"/>
      <c r="I22" s="21">
        <v>347.0</v>
      </c>
      <c r="J22" s="22">
        <v>213.0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88</v>
      </c>
      <c r="P22" t="s">
        <v>85</v>
      </c>
      <c r="Q22" t="s">
        <v>85</v>
      </c>
    </row>
    <row r="23" spans="1:18" customHeight="1" ht="58">
      <c r="A23" s="16"/>
      <c r="B23" s="18" t="s">
        <v>90</v>
      </c>
      <c r="C23" s="17" t="s">
        <v>81</v>
      </c>
      <c r="D23" s="17" t="s">
        <v>91</v>
      </c>
      <c r="E23" s="17" t="s">
        <v>92</v>
      </c>
      <c r="F23" s="19"/>
      <c r="G23" s="20">
        <v>1.0</v>
      </c>
      <c r="H23" s="21"/>
      <c r="I23" s="21">
        <v>301.0</v>
      </c>
      <c r="J23" s="22">
        <v>225.0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93</v>
      </c>
      <c r="P23" t="s">
        <v>89</v>
      </c>
      <c r="Q23" t="s">
        <v>89</v>
      </c>
    </row>
    <row r="24" spans="1:18" customHeight="1" ht="58">
      <c r="A24" s="16"/>
      <c r="B24" s="18" t="s">
        <v>95</v>
      </c>
      <c r="C24" s="17" t="s">
        <v>81</v>
      </c>
      <c r="D24" s="17" t="s">
        <v>96</v>
      </c>
      <c r="E24" s="17" t="s">
        <v>92</v>
      </c>
      <c r="F24" s="19"/>
      <c r="G24" s="20">
        <v>1.0</v>
      </c>
      <c r="H24" s="21"/>
      <c r="I24" s="21">
        <v>301.0</v>
      </c>
      <c r="J24" s="22">
        <v>143.0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97</v>
      </c>
      <c r="P24" t="s">
        <v>94</v>
      </c>
      <c r="Q24" t="s">
        <v>94</v>
      </c>
    </row>
    <row r="25" spans="1:18" customHeight="1" ht="58">
      <c r="A25" s="16"/>
      <c r="B25" s="18" t="s">
        <v>99</v>
      </c>
      <c r="C25" s="17" t="s">
        <v>100</v>
      </c>
      <c r="D25" s="17"/>
      <c r="E25" s="17"/>
      <c r="F25" s="19"/>
      <c r="G25" s="20">
        <v>1.0</v>
      </c>
      <c r="H25" s="21"/>
      <c r="I25" s="21">
        <v>926.0</v>
      </c>
      <c r="J25" s="22">
        <v>1.0</v>
      </c>
      <c r="K25" s="50"/>
      <c r="L25" s="21" t="str">
        <f>IF(K25&gt;0,K25*I25,"")</f>
      </c>
      <c r="M25" s="52"/>
      <c r="N25" t="str">
        <f>IF(K25&gt;0,COUNTIF($K$7:K25,"&gt;0"),"")</f>
      </c>
      <c r="P25" t="s">
        <v>98</v>
      </c>
      <c r="Q25" t="s">
        <v>98</v>
      </c>
    </row>
    <row r="26" spans="1:18" customHeight="1" ht="58">
      <c r="A26" s="16"/>
      <c r="B26" s="18" t="s">
        <v>102</v>
      </c>
      <c r="C26" s="17" t="s">
        <v>103</v>
      </c>
      <c r="D26" s="17" t="s">
        <v>61</v>
      </c>
      <c r="E26" s="17" t="s">
        <v>104</v>
      </c>
      <c r="F26" s="19"/>
      <c r="G26" s="20">
        <v>1.0</v>
      </c>
      <c r="H26" s="21"/>
      <c r="I26" s="21">
        <v>1240.0</v>
      </c>
      <c r="J26" s="22">
        <v>20.0</v>
      </c>
      <c r="K26" s="50"/>
      <c r="L26" s="21" t="str">
        <f>IF(K26&gt;0,K26*I26,"")</f>
      </c>
      <c r="M26" s="52"/>
      <c r="N26" t="str">
        <f>IF(K26&gt;0,COUNTIF($K$7:K26,"&gt;0"),"")</f>
      </c>
      <c r="P26" t="s">
        <v>101</v>
      </c>
      <c r="Q26" t="s">
        <v>101</v>
      </c>
    </row>
    <row r="27" spans="1:18" customHeight="1" ht="58">
      <c r="A27" s="16"/>
      <c r="B27" s="18" t="s">
        <v>106</v>
      </c>
      <c r="C27" s="17" t="s">
        <v>107</v>
      </c>
      <c r="D27" s="17"/>
      <c r="E27" s="17"/>
      <c r="F27" s="19"/>
      <c r="G27" s="20">
        <v>1.0</v>
      </c>
      <c r="H27" s="21"/>
      <c r="I27" s="21">
        <v>53.0</v>
      </c>
      <c r="J27" s="22">
        <v>1.0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108</v>
      </c>
      <c r="P27" t="s">
        <v>105</v>
      </c>
      <c r="Q27" t="s">
        <v>105</v>
      </c>
    </row>
    <row r="28" spans="1:18" customHeight="1" ht="58">
      <c r="A28" s="16"/>
      <c r="B28" s="18" t="s">
        <v>110</v>
      </c>
      <c r="C28" s="17" t="s">
        <v>111</v>
      </c>
      <c r="D28" s="17" t="s">
        <v>61</v>
      </c>
      <c r="E28" s="17" t="s">
        <v>112</v>
      </c>
      <c r="F28" s="19"/>
      <c r="G28" s="20">
        <v>1.0</v>
      </c>
      <c r="H28" s="21"/>
      <c r="I28" s="21">
        <v>709.0</v>
      </c>
      <c r="J28" s="22">
        <v>16.0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113</v>
      </c>
      <c r="P28" t="s">
        <v>109</v>
      </c>
      <c r="Q28" t="s">
        <v>109</v>
      </c>
    </row>
    <row r="29" spans="1:18" customHeight="1" ht="58">
      <c r="A29" s="16"/>
      <c r="B29" s="18" t="s">
        <v>115</v>
      </c>
      <c r="C29" s="17" t="s">
        <v>116</v>
      </c>
      <c r="D29" s="17"/>
      <c r="E29" s="17"/>
      <c r="F29" s="19"/>
      <c r="G29" s="20">
        <v>1.0</v>
      </c>
      <c r="H29" s="21"/>
      <c r="I29" s="21">
        <v>159.0</v>
      </c>
      <c r="J29" s="22">
        <v>104.0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117</v>
      </c>
      <c r="P29" t="s">
        <v>114</v>
      </c>
      <c r="Q29" t="s">
        <v>114</v>
      </c>
    </row>
    <row r="30" spans="1:18" customHeight="1" ht="58">
      <c r="A30" s="16"/>
      <c r="B30" s="18" t="s">
        <v>119</v>
      </c>
      <c r="C30" s="17" t="s">
        <v>120</v>
      </c>
      <c r="D30" s="17" t="s">
        <v>121</v>
      </c>
      <c r="E30" s="17" t="s">
        <v>122</v>
      </c>
      <c r="F30" s="19"/>
      <c r="G30" s="20">
        <v>1.0</v>
      </c>
      <c r="H30" s="21"/>
      <c r="I30" s="21">
        <v>65.0</v>
      </c>
      <c r="J30" s="22">
        <v>119.0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123</v>
      </c>
      <c r="P30" t="s">
        <v>118</v>
      </c>
      <c r="Q30" t="s">
        <v>118</v>
      </c>
    </row>
    <row r="31" spans="1:18" customHeight="1" ht="58">
      <c r="A31" s="16"/>
      <c r="B31" s="18" t="s">
        <v>125</v>
      </c>
      <c r="C31" s="17" t="s">
        <v>120</v>
      </c>
      <c r="D31" s="17" t="s">
        <v>121</v>
      </c>
      <c r="E31" s="17" t="s">
        <v>126</v>
      </c>
      <c r="F31" s="19"/>
      <c r="G31" s="20">
        <v>1.0</v>
      </c>
      <c r="H31" s="21"/>
      <c r="I31" s="21">
        <v>88.0</v>
      </c>
      <c r="J31" s="22">
        <v>1.0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127</v>
      </c>
      <c r="P31" t="s">
        <v>124</v>
      </c>
      <c r="Q31" t="s">
        <v>124</v>
      </c>
    </row>
    <row r="32" spans="1:18" customHeight="1" ht="58">
      <c r="A32" s="16"/>
      <c r="B32" s="18" t="s">
        <v>129</v>
      </c>
      <c r="C32" s="17" t="s">
        <v>120</v>
      </c>
      <c r="D32" s="17" t="s">
        <v>121</v>
      </c>
      <c r="E32" s="17" t="s">
        <v>130</v>
      </c>
      <c r="F32" s="19"/>
      <c r="G32" s="20">
        <v>1.0</v>
      </c>
      <c r="H32" s="21"/>
      <c r="I32" s="21">
        <v>104.0</v>
      </c>
      <c r="J32" s="22">
        <v>116.0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131</v>
      </c>
      <c r="P32" t="s">
        <v>128</v>
      </c>
      <c r="Q32" t="s">
        <v>128</v>
      </c>
    </row>
    <row r="33" spans="1:18" customHeight="1" ht="58">
      <c r="A33" s="16"/>
      <c r="B33" s="18" t="s">
        <v>133</v>
      </c>
      <c r="C33" s="17" t="s">
        <v>120</v>
      </c>
      <c r="D33" s="17" t="s">
        <v>121</v>
      </c>
      <c r="E33" s="17" t="s">
        <v>134</v>
      </c>
      <c r="F33" s="19"/>
      <c r="G33" s="20">
        <v>1.0</v>
      </c>
      <c r="H33" s="21"/>
      <c r="I33" s="21">
        <v>122.0</v>
      </c>
      <c r="J33" s="22">
        <v>32.0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135</v>
      </c>
      <c r="P33" t="s">
        <v>132</v>
      </c>
      <c r="Q33" t="s">
        <v>132</v>
      </c>
    </row>
    <row r="34" spans="1:18" customHeight="1" ht="58">
      <c r="A34" s="16"/>
      <c r="B34" s="18" t="s">
        <v>137</v>
      </c>
      <c r="C34" s="17" t="s">
        <v>120</v>
      </c>
      <c r="D34" s="17" t="s">
        <v>121</v>
      </c>
      <c r="E34" s="17" t="s">
        <v>138</v>
      </c>
      <c r="F34" s="19"/>
      <c r="G34" s="20">
        <v>1.0</v>
      </c>
      <c r="H34" s="21"/>
      <c r="I34" s="21">
        <v>157.0</v>
      </c>
      <c r="J34" s="22">
        <v>115.0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139</v>
      </c>
      <c r="P34" t="s">
        <v>136</v>
      </c>
      <c r="Q34" t="s">
        <v>136</v>
      </c>
    </row>
    <row r="35" spans="1:18" customHeight="1" ht="58">
      <c r="A35" s="16"/>
      <c r="B35" s="18" t="s">
        <v>141</v>
      </c>
      <c r="C35" s="17" t="s">
        <v>142</v>
      </c>
      <c r="D35" s="17" t="s">
        <v>143</v>
      </c>
      <c r="E35" s="17" t="s">
        <v>144</v>
      </c>
      <c r="F35" s="19"/>
      <c r="G35" s="20">
        <v>1.0</v>
      </c>
      <c r="H35" s="21"/>
      <c r="I35" s="21">
        <v>24.0</v>
      </c>
      <c r="J35" s="22">
        <v>104.0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145</v>
      </c>
      <c r="P35" t="s">
        <v>140</v>
      </c>
      <c r="Q35" t="s">
        <v>140</v>
      </c>
    </row>
    <row r="36" spans="1:18" customHeight="1" ht="58">
      <c r="A36" s="16"/>
      <c r="B36" s="18" t="s">
        <v>147</v>
      </c>
      <c r="C36" s="17" t="s">
        <v>148</v>
      </c>
      <c r="D36" s="17" t="s">
        <v>149</v>
      </c>
      <c r="E36" s="17" t="s">
        <v>150</v>
      </c>
      <c r="F36" s="19"/>
      <c r="G36" s="20">
        <v>1.0</v>
      </c>
      <c r="H36" s="21"/>
      <c r="I36" s="21">
        <v>2341.0</v>
      </c>
      <c r="J36" s="22">
        <v>4.0</v>
      </c>
      <c r="K36" s="50"/>
      <c r="L36" s="21" t="str">
        <f>IF(K36&gt;0,K36*I36,"")</f>
      </c>
      <c r="M36" s="52"/>
      <c r="N36" t="str">
        <f>IF(K36&gt;0,COUNTIF($K$7:K36,"&gt;0"),"")</f>
      </c>
      <c r="P36" t="s">
        <v>146</v>
      </c>
      <c r="Q36" t="s">
        <v>146</v>
      </c>
    </row>
    <row r="37" spans="1:18" customHeight="1" ht="58">
      <c r="A37" s="16"/>
      <c r="B37" s="18" t="s">
        <v>152</v>
      </c>
      <c r="C37" s="17" t="s">
        <v>153</v>
      </c>
      <c r="D37" s="17" t="s">
        <v>29</v>
      </c>
      <c r="E37" s="17" t="s">
        <v>154</v>
      </c>
      <c r="F37" s="19"/>
      <c r="G37" s="20">
        <v>1.0</v>
      </c>
      <c r="H37" s="21"/>
      <c r="I37" s="21">
        <v>97.0</v>
      </c>
      <c r="J37" s="22">
        <v>74.0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155</v>
      </c>
      <c r="P37" t="s">
        <v>151</v>
      </c>
      <c r="Q37" t="s">
        <v>151</v>
      </c>
    </row>
    <row r="38" spans="1:18" customHeight="1" ht="58">
      <c r="A38" s="16"/>
      <c r="B38" s="18" t="s">
        <v>152</v>
      </c>
      <c r="C38" s="17" t="s">
        <v>153</v>
      </c>
      <c r="D38" s="17" t="s">
        <v>157</v>
      </c>
      <c r="E38" s="17" t="s">
        <v>154</v>
      </c>
      <c r="F38" s="19"/>
      <c r="G38" s="20">
        <v>1.0</v>
      </c>
      <c r="H38" s="21"/>
      <c r="I38" s="21">
        <v>97.0</v>
      </c>
      <c r="J38" s="22">
        <v>119.0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155</v>
      </c>
      <c r="P38" t="s">
        <v>156</v>
      </c>
      <c r="Q38" t="s">
        <v>156</v>
      </c>
    </row>
    <row r="39" spans="1:18" customHeight="1" ht="58">
      <c r="A39" s="16"/>
      <c r="B39" s="18" t="s">
        <v>159</v>
      </c>
      <c r="C39" s="17" t="s">
        <v>160</v>
      </c>
      <c r="D39" s="17" t="s">
        <v>161</v>
      </c>
      <c r="E39" s="17" t="s">
        <v>162</v>
      </c>
      <c r="F39" s="19"/>
      <c r="G39" s="20">
        <v>1.0</v>
      </c>
      <c r="H39" s="21"/>
      <c r="I39" s="21">
        <v>308.0</v>
      </c>
      <c r="J39" s="22">
        <v>135.0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163</v>
      </c>
      <c r="P39" t="s">
        <v>158</v>
      </c>
      <c r="Q39" t="s">
        <v>158</v>
      </c>
    </row>
    <row r="40" spans="1:18" customHeight="1" ht="58">
      <c r="A40" s="16"/>
      <c r="B40" s="18" t="s">
        <v>165</v>
      </c>
      <c r="C40" s="17" t="s">
        <v>166</v>
      </c>
      <c r="D40" s="17"/>
      <c r="E40" s="17"/>
      <c r="F40" s="19"/>
      <c r="G40" s="20">
        <v>1.0</v>
      </c>
      <c r="H40" s="21"/>
      <c r="I40" s="21">
        <v>1085.0</v>
      </c>
      <c r="J40" s="22">
        <v>18.0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167</v>
      </c>
      <c r="P40" t="s">
        <v>164</v>
      </c>
      <c r="Q40" t="s">
        <v>164</v>
      </c>
    </row>
    <row r="41" spans="1:18" customHeight="1" ht="58">
      <c r="A41" s="16"/>
      <c r="B41" s="18" t="s">
        <v>169</v>
      </c>
      <c r="C41" s="17" t="s">
        <v>170</v>
      </c>
      <c r="D41" s="17"/>
      <c r="E41" s="17"/>
      <c r="F41" s="19"/>
      <c r="G41" s="20">
        <v>1.0</v>
      </c>
      <c r="H41" s="21"/>
      <c r="I41" s="21">
        <v>1031.0</v>
      </c>
      <c r="J41" s="22">
        <v>65.0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171</v>
      </c>
      <c r="P41" t="s">
        <v>168</v>
      </c>
      <c r="Q41" t="s">
        <v>168</v>
      </c>
    </row>
    <row r="42" spans="1:18" customHeight="1" ht="58">
      <c r="A42" s="16"/>
      <c r="B42" s="18" t="s">
        <v>173</v>
      </c>
      <c r="C42" s="17" t="s">
        <v>160</v>
      </c>
      <c r="D42" s="17" t="s">
        <v>174</v>
      </c>
      <c r="E42" s="17" t="s">
        <v>175</v>
      </c>
      <c r="F42" s="19"/>
      <c r="G42" s="20">
        <v>1.0</v>
      </c>
      <c r="H42" s="21"/>
      <c r="I42" s="21">
        <v>349.0</v>
      </c>
      <c r="J42" s="22">
        <v>213.0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176</v>
      </c>
      <c r="P42" t="s">
        <v>172</v>
      </c>
      <c r="Q42" t="s">
        <v>172</v>
      </c>
    </row>
    <row r="43" spans="1:18" customHeight="1" ht="58">
      <c r="A43" s="16"/>
      <c r="B43" s="18" t="s">
        <v>178</v>
      </c>
      <c r="C43" s="17" t="s">
        <v>179</v>
      </c>
      <c r="D43" s="17"/>
      <c r="E43" s="17"/>
      <c r="F43" s="19"/>
      <c r="G43" s="20">
        <v>1.0</v>
      </c>
      <c r="H43" s="21"/>
      <c r="I43" s="21">
        <v>887.0</v>
      </c>
      <c r="J43" s="22">
        <v>131.0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180</v>
      </c>
      <c r="P43" t="s">
        <v>177</v>
      </c>
      <c r="Q43" t="s">
        <v>177</v>
      </c>
    </row>
    <row r="44" spans="1:18" customHeight="1" ht="58">
      <c r="A44" s="16"/>
      <c r="B44" s="18" t="s">
        <v>182</v>
      </c>
      <c r="C44" s="17" t="s">
        <v>183</v>
      </c>
      <c r="D44" s="17" t="s">
        <v>149</v>
      </c>
      <c r="E44" s="17" t="s">
        <v>184</v>
      </c>
      <c r="F44" s="19"/>
      <c r="G44" s="20">
        <v>1.0</v>
      </c>
      <c r="H44" s="21"/>
      <c r="I44" s="21">
        <v>1674.0</v>
      </c>
      <c r="J44" s="22">
        <v>13.0</v>
      </c>
      <c r="K44" s="50"/>
      <c r="L44" s="21" t="str">
        <f>IF(K44&gt;0,K44*I44,"")</f>
      </c>
      <c r="M44" s="52"/>
      <c r="N44" t="str">
        <f>IF(K44&gt;0,COUNTIF($K$7:K44,"&gt;0"),"")</f>
      </c>
      <c r="P44" t="s">
        <v>181</v>
      </c>
      <c r="Q44" t="s">
        <v>181</v>
      </c>
    </row>
    <row r="45" spans="1:18" customHeight="1" ht="58">
      <c r="A45" s="16"/>
      <c r="B45" s="18" t="s">
        <v>186</v>
      </c>
      <c r="C45" s="17" t="s">
        <v>187</v>
      </c>
      <c r="D45" s="17" t="s">
        <v>149</v>
      </c>
      <c r="E45" s="17" t="s">
        <v>188</v>
      </c>
      <c r="F45" s="19"/>
      <c r="G45" s="20">
        <v>1.0</v>
      </c>
      <c r="H45" s="21"/>
      <c r="I45" s="21">
        <v>1597.0</v>
      </c>
      <c r="J45" s="22">
        <v>15.0</v>
      </c>
      <c r="K45" s="50"/>
      <c r="L45" s="21" t="str">
        <f>IF(K45&gt;0,K45*I45,"")</f>
      </c>
      <c r="M45" s="52"/>
      <c r="N45" t="str">
        <f>IF(K45&gt;0,COUNTIF($K$7:K45,"&gt;0"),"")</f>
      </c>
      <c r="P45" t="s">
        <v>185</v>
      </c>
      <c r="Q45" t="s">
        <v>185</v>
      </c>
    </row>
    <row r="46" spans="1:18" customHeight="1" ht="58">
      <c r="A46" s="16"/>
      <c r="B46" s="18" t="s">
        <v>190</v>
      </c>
      <c r="C46" s="17" t="s">
        <v>191</v>
      </c>
      <c r="D46" s="17" t="s">
        <v>149</v>
      </c>
      <c r="E46" s="17" t="s">
        <v>192</v>
      </c>
      <c r="F46" s="19"/>
      <c r="G46" s="20">
        <v>1.0</v>
      </c>
      <c r="H46" s="21"/>
      <c r="I46" s="21">
        <v>1842.0</v>
      </c>
      <c r="J46" s="22">
        <v>15.0</v>
      </c>
      <c r="K46" s="50"/>
      <c r="L46" s="21" t="str">
        <f>IF(K46&gt;0,K46*I46,"")</f>
      </c>
      <c r="M46" s="52"/>
      <c r="N46" t="str">
        <f>IF(K46&gt;0,COUNTIF($K$7:K46,"&gt;0"),"")</f>
      </c>
      <c r="P46" t="s">
        <v>189</v>
      </c>
      <c r="Q46" t="s">
        <v>189</v>
      </c>
    </row>
    <row r="47" spans="1:18" customHeight="1" ht="58">
      <c r="A47" s="16"/>
      <c r="B47" s="18" t="s">
        <v>194</v>
      </c>
      <c r="C47" s="17" t="s">
        <v>195</v>
      </c>
      <c r="D47" s="17" t="s">
        <v>149</v>
      </c>
      <c r="E47" s="17" t="s">
        <v>196</v>
      </c>
      <c r="F47" s="19"/>
      <c r="G47" s="20">
        <v>1.0</v>
      </c>
      <c r="H47" s="21"/>
      <c r="I47" s="21">
        <v>1295.0</v>
      </c>
      <c r="J47" s="22">
        <v>32.0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197</v>
      </c>
      <c r="P47" t="s">
        <v>193</v>
      </c>
      <c r="Q47" t="s">
        <v>193</v>
      </c>
    </row>
    <row r="48" spans="1:18" customHeight="1" ht="58">
      <c r="A48" s="16"/>
      <c r="B48" s="18" t="s">
        <v>199</v>
      </c>
      <c r="C48" s="17" t="s">
        <v>200</v>
      </c>
      <c r="D48" s="17" t="s">
        <v>149</v>
      </c>
      <c r="E48" s="17" t="s">
        <v>201</v>
      </c>
      <c r="F48" s="19"/>
      <c r="G48" s="20">
        <v>1.0</v>
      </c>
      <c r="H48" s="21"/>
      <c r="I48" s="21">
        <v>1597.0</v>
      </c>
      <c r="J48" s="22">
        <v>14.0</v>
      </c>
      <c r="K48" s="50"/>
      <c r="L48" s="21" t="str">
        <f>IF(K48&gt;0,K48*I48,"")</f>
      </c>
      <c r="M48" s="52"/>
      <c r="N48" t="str">
        <f>IF(K48&gt;0,COUNTIF($K$7:K48,"&gt;0"),"")</f>
      </c>
      <c r="P48" t="s">
        <v>198</v>
      </c>
      <c r="Q48" t="s">
        <v>198</v>
      </c>
    </row>
    <row r="49" spans="1:18" customHeight="1" ht="58">
      <c r="A49" s="16"/>
      <c r="B49" s="18" t="s">
        <v>203</v>
      </c>
      <c r="C49" s="17" t="s">
        <v>204</v>
      </c>
      <c r="D49" s="17" t="s">
        <v>205</v>
      </c>
      <c r="E49" s="17" t="s">
        <v>206</v>
      </c>
      <c r="F49" s="19"/>
      <c r="G49" s="20">
        <v>1.0</v>
      </c>
      <c r="H49" s="21"/>
      <c r="I49" s="21">
        <v>308.0</v>
      </c>
      <c r="J49" s="22">
        <v>78.0</v>
      </c>
      <c r="K49" s="50"/>
      <c r="L49" s="21" t="str">
        <f>IF(K49&gt;0,K49*I49,"")</f>
      </c>
      <c r="M49" s="52"/>
      <c r="N49" t="str">
        <f>IF(K49&gt;0,COUNTIF($K$7:K49,"&gt;0"),"")</f>
      </c>
      <c r="P49" t="s">
        <v>202</v>
      </c>
      <c r="Q49" t="s">
        <v>202</v>
      </c>
    </row>
    <row r="50" spans="1:18" customHeight="1" ht="58">
      <c r="A50" s="16"/>
      <c r="B50" s="18" t="s">
        <v>208</v>
      </c>
      <c r="C50" s="17" t="s">
        <v>204</v>
      </c>
      <c r="D50" s="17" t="s">
        <v>209</v>
      </c>
      <c r="E50" s="17" t="s">
        <v>210</v>
      </c>
      <c r="F50" s="19"/>
      <c r="G50" s="20">
        <v>1.0</v>
      </c>
      <c r="H50" s="21"/>
      <c r="I50" s="21">
        <v>310.0</v>
      </c>
      <c r="J50" s="22">
        <v>159.0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211</v>
      </c>
      <c r="P50" t="s">
        <v>207</v>
      </c>
      <c r="Q50" t="s">
        <v>207</v>
      </c>
    </row>
    <row r="51" spans="1:18" customHeight="1" ht="58">
      <c r="A51" s="16"/>
      <c r="B51" s="18" t="s">
        <v>213</v>
      </c>
      <c r="C51" s="17" t="s">
        <v>204</v>
      </c>
      <c r="D51" s="17" t="s">
        <v>214</v>
      </c>
      <c r="E51" s="17" t="s">
        <v>215</v>
      </c>
      <c r="F51" s="19"/>
      <c r="G51" s="20">
        <v>1.0</v>
      </c>
      <c r="H51" s="21"/>
      <c r="I51" s="21">
        <v>445.0</v>
      </c>
      <c r="J51" s="22">
        <v>94.0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216</v>
      </c>
      <c r="P51" t="s">
        <v>212</v>
      </c>
      <c r="Q51" t="s">
        <v>212</v>
      </c>
    </row>
    <row r="52" spans="1:18" customHeight="1" ht="58">
      <c r="A52" s="16"/>
      <c r="B52" s="18" t="s">
        <v>218</v>
      </c>
      <c r="C52" s="17" t="s">
        <v>219</v>
      </c>
      <c r="D52" s="17" t="s">
        <v>143</v>
      </c>
      <c r="E52" s="17" t="s">
        <v>220</v>
      </c>
      <c r="F52" s="19"/>
      <c r="G52" s="20">
        <v>1.0</v>
      </c>
      <c r="H52" s="21"/>
      <c r="I52" s="21">
        <v>24.0</v>
      </c>
      <c r="J52" s="22">
        <v>118.0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221</v>
      </c>
      <c r="P52" t="s">
        <v>217</v>
      </c>
      <c r="Q52" t="s">
        <v>217</v>
      </c>
    </row>
    <row r="53" spans="1:18" customHeight="1" ht="58">
      <c r="A53" s="16"/>
      <c r="B53" s="18" t="s">
        <v>223</v>
      </c>
      <c r="C53" s="17" t="s">
        <v>219</v>
      </c>
      <c r="D53" s="17" t="s">
        <v>143</v>
      </c>
      <c r="E53" s="17" t="s">
        <v>224</v>
      </c>
      <c r="F53" s="19"/>
      <c r="G53" s="20">
        <v>1.0</v>
      </c>
      <c r="H53" s="21"/>
      <c r="I53" s="21">
        <v>33.0</v>
      </c>
      <c r="J53" s="22">
        <v>517.0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225</v>
      </c>
      <c r="P53" t="s">
        <v>222</v>
      </c>
      <c r="Q53" t="s">
        <v>222</v>
      </c>
    </row>
    <row r="54" spans="1:18" customHeight="1" ht="58">
      <c r="A54" s="16"/>
      <c r="B54" s="18" t="s">
        <v>227</v>
      </c>
      <c r="C54" s="17" t="s">
        <v>219</v>
      </c>
      <c r="D54" s="17" t="s">
        <v>143</v>
      </c>
      <c r="E54" s="17" t="s">
        <v>228</v>
      </c>
      <c r="F54" s="19"/>
      <c r="G54" s="20">
        <v>1.0</v>
      </c>
      <c r="H54" s="21"/>
      <c r="I54" s="21">
        <v>38.0</v>
      </c>
      <c r="J54" s="22">
        <v>357.0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229</v>
      </c>
      <c r="P54" t="s">
        <v>226</v>
      </c>
      <c r="Q54" t="s">
        <v>226</v>
      </c>
    </row>
    <row r="55" spans="1:18" customHeight="1" ht="58">
      <c r="A55" s="16"/>
      <c r="B55" s="18" t="s">
        <v>231</v>
      </c>
      <c r="C55" s="17" t="s">
        <v>219</v>
      </c>
      <c r="D55" s="17" t="s">
        <v>143</v>
      </c>
      <c r="E55" s="17" t="s">
        <v>232</v>
      </c>
      <c r="F55" s="19"/>
      <c r="G55" s="20">
        <v>1.0</v>
      </c>
      <c r="H55" s="21"/>
      <c r="I55" s="21">
        <v>52.0</v>
      </c>
      <c r="J55" s="22">
        <v>126.0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233</v>
      </c>
      <c r="P55" t="s">
        <v>230</v>
      </c>
      <c r="Q55" t="s">
        <v>230</v>
      </c>
    </row>
    <row r="56" spans="1:18" customHeight="1" ht="58">
      <c r="A56" s="16"/>
      <c r="B56" s="18" t="s">
        <v>235</v>
      </c>
      <c r="C56" s="17" t="s">
        <v>219</v>
      </c>
      <c r="D56" s="17" t="s">
        <v>143</v>
      </c>
      <c r="E56" s="17" t="s">
        <v>236</v>
      </c>
      <c r="F56" s="19"/>
      <c r="G56" s="20">
        <v>1.0</v>
      </c>
      <c r="H56" s="21"/>
      <c r="I56" s="21">
        <v>106.0</v>
      </c>
      <c r="J56" s="22">
        <v>258.0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237</v>
      </c>
      <c r="P56" t="s">
        <v>234</v>
      </c>
      <c r="Q56" t="s">
        <v>234</v>
      </c>
    </row>
    <row r="57" spans="1:18" customHeight="1" ht="58">
      <c r="A57" s="16"/>
      <c r="B57" s="18" t="s">
        <v>239</v>
      </c>
      <c r="C57" s="17" t="s">
        <v>240</v>
      </c>
      <c r="D57" s="17" t="s">
        <v>241</v>
      </c>
      <c r="E57" s="17" t="s">
        <v>242</v>
      </c>
      <c r="F57" s="19"/>
      <c r="G57" s="20">
        <v>1.0</v>
      </c>
      <c r="H57" s="21"/>
      <c r="I57" s="21">
        <v>54.0</v>
      </c>
      <c r="J57" s="22">
        <v>451.0</v>
      </c>
      <c r="K57" s="50"/>
      <c r="L57" s="21" t="str">
        <f>IF(K57&gt;0,K57*I57,"")</f>
      </c>
      <c r="M57" s="52"/>
      <c r="N57" t="str">
        <f>IF(K57&gt;0,COUNTIF($K$7:K57,"&gt;0"),"")</f>
      </c>
      <c r="P57" t="s">
        <v>238</v>
      </c>
      <c r="Q57" t="s">
        <v>238</v>
      </c>
    </row>
    <row r="58" spans="1:18" customHeight="1" ht="58">
      <c r="A58" s="16"/>
      <c r="B58" s="18" t="s">
        <v>239</v>
      </c>
      <c r="C58" s="17" t="s">
        <v>240</v>
      </c>
      <c r="D58" s="17" t="s">
        <v>244</v>
      </c>
      <c r="E58" s="17" t="s">
        <v>242</v>
      </c>
      <c r="F58" s="19"/>
      <c r="G58" s="20">
        <v>1.0</v>
      </c>
      <c r="H58" s="21"/>
      <c r="I58" s="21">
        <v>54.0</v>
      </c>
      <c r="J58" s="22">
        <v>370.0</v>
      </c>
      <c r="K58" s="50"/>
      <c r="L58" s="21" t="str">
        <f>IF(K58&gt;0,K58*I58,"")</f>
      </c>
      <c r="M58" s="52"/>
      <c r="N58" t="str">
        <f>IF(K58&gt;0,COUNTIF($K$7:K58,"&gt;0"),"")</f>
      </c>
      <c r="P58" t="s">
        <v>243</v>
      </c>
      <c r="Q58" t="s">
        <v>243</v>
      </c>
    </row>
    <row r="59" spans="1:18" customHeight="1" ht="58">
      <c r="A59" s="16"/>
      <c r="B59" s="18" t="s">
        <v>246</v>
      </c>
      <c r="C59" s="17" t="s">
        <v>240</v>
      </c>
      <c r="D59" s="17" t="s">
        <v>247</v>
      </c>
      <c r="E59" s="17" t="s">
        <v>248</v>
      </c>
      <c r="F59" s="19"/>
      <c r="G59" s="20">
        <v>1.0</v>
      </c>
      <c r="H59" s="21"/>
      <c r="I59" s="21">
        <v>237.0</v>
      </c>
      <c r="J59" s="22">
        <v>702.0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249</v>
      </c>
      <c r="P59" t="s">
        <v>245</v>
      </c>
      <c r="Q59" t="s">
        <v>245</v>
      </c>
    </row>
    <row r="60" spans="1:18" customHeight="1" ht="58">
      <c r="A60" s="16"/>
      <c r="B60" s="18" t="s">
        <v>251</v>
      </c>
      <c r="C60" s="17" t="s">
        <v>252</v>
      </c>
      <c r="D60" s="17"/>
      <c r="E60" s="17" t="s">
        <v>253</v>
      </c>
      <c r="F60" s="19"/>
      <c r="G60" s="20">
        <v>1.0</v>
      </c>
      <c r="H60" s="21"/>
      <c r="I60" s="21">
        <v>820.0</v>
      </c>
      <c r="J60" s="22">
        <v>354.0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254</v>
      </c>
      <c r="P60" t="s">
        <v>250</v>
      </c>
      <c r="Q60" t="s">
        <v>250</v>
      </c>
    </row>
    <row r="61" spans="1:18" customHeight="1" ht="58">
      <c r="A61" s="16"/>
      <c r="B61" s="18" t="s">
        <v>256</v>
      </c>
      <c r="C61" s="17" t="s">
        <v>252</v>
      </c>
      <c r="D61" s="17" t="s">
        <v>257</v>
      </c>
      <c r="E61" s="17"/>
      <c r="F61" s="19"/>
      <c r="G61" s="20">
        <v>1.0</v>
      </c>
      <c r="H61" s="21"/>
      <c r="I61" s="21">
        <v>431.0</v>
      </c>
      <c r="J61" s="22">
        <v>188.0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258</v>
      </c>
      <c r="P61" t="s">
        <v>255</v>
      </c>
      <c r="Q61" t="s">
        <v>255</v>
      </c>
    </row>
    <row r="62" spans="1:18" customHeight="1" ht="58">
      <c r="A62" s="16"/>
      <c r="B62" s="18" t="s">
        <v>260</v>
      </c>
      <c r="C62" s="17" t="s">
        <v>261</v>
      </c>
      <c r="D62" s="17"/>
      <c r="E62" s="17"/>
      <c r="F62" s="19"/>
      <c r="G62" s="20">
        <v>1.0</v>
      </c>
      <c r="H62" s="21"/>
      <c r="I62" s="21">
        <v>220.0</v>
      </c>
      <c r="J62" s="22">
        <v>1428.0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262</v>
      </c>
      <c r="P62" t="s">
        <v>259</v>
      </c>
      <c r="Q62" t="s">
        <v>259</v>
      </c>
    </row>
    <row r="63" spans="1:18" customHeight="1" ht="58">
      <c r="A63" s="16"/>
      <c r="B63" s="18" t="s">
        <v>264</v>
      </c>
      <c r="C63" s="17" t="s">
        <v>265</v>
      </c>
      <c r="D63" s="17" t="s">
        <v>266</v>
      </c>
      <c r="E63" s="17" t="s">
        <v>267</v>
      </c>
      <c r="F63" s="19"/>
      <c r="G63" s="20">
        <v>1.0</v>
      </c>
      <c r="H63" s="21"/>
      <c r="I63" s="21">
        <v>555.0</v>
      </c>
      <c r="J63" s="22">
        <v>259.0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268</v>
      </c>
      <c r="P63" t="s">
        <v>263</v>
      </c>
      <c r="Q63" t="s">
        <v>263</v>
      </c>
    </row>
    <row r="65" spans="1:18">
      <c r="I65" s="30" t="s">
        <v>269</v>
      </c>
      <c r="J65" s="33"/>
      <c r="K65" s="36" t="str">
        <f>COUNTIF(K7:K63,"&gt;0")</f>
      </c>
    </row>
    <row r="66" spans="1:18">
      <c r="I66" s="31" t="s">
        <v>270</v>
      </c>
      <c r="J66" s="34"/>
      <c r="K66" s="37" t="str">
        <f>SUM(K7:K63)</f>
      </c>
    </row>
    <row r="67" spans="1:18">
      <c r="I67" s="32" t="s">
        <v>271</v>
      </c>
      <c r="J67" s="35"/>
      <c r="K67" s="38" t="str">
        <f>SUM(L7:L63)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65:J65"/>
    <mergeCell ref="I66:J66"/>
    <mergeCell ref="I67:J67"/>
    <mergeCell ref="G5:I5"/>
  </mergeCells>
  <conditionalFormatting sqref="A7:M6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6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6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6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276</v>
      </c>
    </row>
    <row r="2" spans="1:12" customHeight="1" ht="26">
      <c r="A2" s="54" t="s">
        <v>277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278</v>
      </c>
      <c r="B6" s="56"/>
      <c r="C6" s="57" t="str">
        <f>'Прайс и заказ'!K65</f>
      </c>
      <c r="D6" s="58" t="s">
        <v>270</v>
      </c>
      <c r="E6" s="56"/>
      <c r="F6" s="57" t="str">
        <f>'Прайс и заказ'!K66</f>
      </c>
      <c r="G6" s="58" t="s">
        <v>271</v>
      </c>
      <c r="H6" s="56"/>
      <c r="I6" s="59" t="str">
        <f>'Прайс и заказ'!K67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279</v>
      </c>
      <c r="G8" s="60" t="s">
        <v>23</v>
      </c>
      <c r="H8" s="60" t="s">
        <v>24</v>
      </c>
      <c r="I8" s="60" t="s">
        <v>5</v>
      </c>
      <c r="J8" s="40" t="s">
        <v>272</v>
      </c>
      <c r="L8" s="40" t="s">
        <v>274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заказ'!$N$7:$N$63,0)+6,0)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заказ'!$N$7:$N$63,0)+6,0)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заказ'!$N$7:$N$63,0)+6,0)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заказ'!$N$7:$N$63,0)+6,0)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заказ'!$N$7:$N$63,0)+6,0)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заказ'!$N$7:$N$63,0)+6,0)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заказ'!$N$7:$N$63,0)+6,0)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заказ'!$N$7:$N$63,0)+6,0)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заказ'!$N$7:$N$63,0)+6,0)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заказ'!$N$7:$N$63,0)+6,0)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заказ'!$N$7:$N$63,0)+6,0)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заказ'!$N$7:$N$63,0)+6,0)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заказ'!$N$7:$N$63,0)+6,0)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заказ'!$N$7:$N$63,0)+6,0)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заказ'!$N$7:$N$63,0)+6,0)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заказ'!$N$7:$N$63,0)+6,0)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заказ'!$N$7:$N$63,0)+6,0)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заказ'!$N$7:$N$63,0)+6,0)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заказ'!$N$7:$N$63,0)+6,0)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заказ'!$N$7:$N$63,0)+6,0)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заказ'!$N$7:$N$63,0)+6,0)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заказ'!$N$7:$N$63,0)+6,0)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заказ'!$N$7:$N$63,0)+6,0)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заказ'!$N$7:$N$63,0)+6,0)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заказ'!$N$7:$N$63,0)+6,0)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заказ'!$N$7:$N$63,0)+6,0)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заказ'!$N$7:$N$63,0)+6,0)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заказ'!$N$7:$N$63,0)+6,0)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заказ'!$N$7:$N$63,0)+6,0)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заказ'!$N$7:$N$63,0)+6,0)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заказ'!$N$7:$N$63,0)+6,0)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заказ'!$N$7:$N$63,0)+6,0)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заказ'!$N$7:$N$63,0)+6,0)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заказ'!$N$7:$N$63,0)+6,0)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заказ'!$N$7:$N$63,0)+6,0)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заказ'!$N$7:$N$63,0)+6,0)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заказ'!$N$7:$N$63,0)+6,0)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заказ'!$N$7:$N$63,0)+6,0)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заказ'!$N$7:$N$63,0)+6,0)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заказ'!$N$7:$N$63,0)+6,0)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заказ'!$N$7:$N$63,0)+6,0)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заказ'!$N$7:$N$63,0)+6,0)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заказ'!$N$7:$N$63,0)+6,0)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заказ'!$N$7:$N$63,0)+6,0)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заказ'!$N$7:$N$63,0)+6,0)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заказ'!$N$7:$N$63,0)+6,0)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заказ'!$N$7:$N$63,0)+6,0)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заказ'!$N$7:$N$63,0)+6,0)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заказ'!$N$7:$N$63,0)+6,0)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заказ'!$N$7:$N$63,0)+6,0)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заказ'!$N$7:$N$63,0)+6,0)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заказ'!$N$7:$N$63,0)+6,0)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заказ'!$N$7:$N$63,0)+6,0)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заказ'!$N$7:$N$63,0)+6,0)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заказ'!$N$7:$N$63,0)+6,0)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заказ'!$N$7:$N$63,0)+6,0)</f>
      </c>
      <c r="L64" t="str">
        <f>IF($J64=0,"",IF(INDEX('Прайс и заказ'!Q:Q,$J64)="","",INDEX('Прайс и заказ'!Q:Q,$J64)))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6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280</v>
      </c>
    </row>
    <row r="2" spans="1:6">
      <c r="A2" t="s">
        <v>281</v>
      </c>
    </row>
    <row r="3" spans="1:6">
      <c r="A3" t="s">
        <v>282</v>
      </c>
    </row>
    <row r="4" spans="1:6">
      <c r="A4" t="s">
        <v>283</v>
      </c>
    </row>
    <row r="5" spans="1:6">
      <c r="A5" t="s">
        <v>284</v>
      </c>
      <c r="B5" t="s">
        <v>285</v>
      </c>
      <c r="C5" t="s">
        <v>286</v>
      </c>
      <c r="D5" t="s">
        <v>287</v>
      </c>
    </row>
    <row r="6" spans="1:6">
      <c r="A6" t="s">
        <v>288</v>
      </c>
      <c r="B6" t="s">
        <v>289</v>
      </c>
      <c r="C6" t="s">
        <v>290</v>
      </c>
      <c r="D6" t="s">
        <v>291</v>
      </c>
      <c r="E6" t="s">
        <v>292</v>
      </c>
      <c r="F6" t="s">
        <v>293</v>
      </c>
    </row>
    <row r="7" spans="1:6">
      <c r="A7" t="s">
        <v>294</v>
      </c>
      <c r="B7">
        <v>6</v>
      </c>
      <c r="C7" t="s">
        <v>295</v>
      </c>
      <c r="D7" t="s">
        <v>296</v>
      </c>
      <c r="E7" t="s">
        <v>297</v>
      </c>
      <c r="F7" t="s">
        <v>298</v>
      </c>
    </row>
    <row r="8" spans="1:6">
      <c r="A8" t="s">
        <v>299</v>
      </c>
      <c r="B8">
        <v>8</v>
      </c>
      <c r="C8" t="s">
        <v>300</v>
      </c>
      <c r="D8" t="s">
        <v>301</v>
      </c>
      <c r="E8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2026-10-01T19:25:15+04:00</dcterms:created>
  <dcterms:modified xsi:type="dcterms:W3CDTF">2026-10-01T19:25:15+04:00</dcterms:modified>
  <dc:title>Прайс-лист LavrPack — Расходные материалы — Инструменты</dc:title>
  <dc:description>Сформировано на www.lavrpack.ru 01.10.2026 19:25</dc:description>
  <dc:subject/>
  <cp:keywords/>
  <cp:category/>
</cp:coreProperties>
</file>