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заказ'!$A$1:$I$24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<sst xmlns="http://schemas.openxmlformats.org/spreadsheetml/2006/main" uniqueCount="130">
  <si>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 xml:space="preserve">   ·   Прайс-лист «Расходные материалы — Расходные материалы и инструменты»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</si>
  <si>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</si>
  <si>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</si>
  <si>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</si>
  <si>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</si>
  <si>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</si>
  <si>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</si>
  <si>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19:25</t>
  </si>
  <si>
    <t>Категория</t>
  </si>
  <si>
    <t>Расходные материалы — Расходные материалы и инструменты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</si>
  <si>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</si>
  <si>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</si>
  <si>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</si>
  <si>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</si>
  <si>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</si>
  <si>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</si>
  <si>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</si>
  <si>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</si>
  <si>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</si>
  <si>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</si>
  <si>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</si>
  <si>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</si>
  <si>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</si>
  <si>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</si>
  <si>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</si>
  <si>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Расходные материалы и инструменты — 16 поз.</t>
  </si>
  <si>
    <t>6cfa28ce-7f2e-11ec-b73f-0018e40a3af2</t>
  </si>
  <si>
    <t>10806</t>
  </si>
  <si>
    <t>Оазис</t>
  </si>
  <si>
    <t>Авто Ронделла (Oasis® Auto rondella), Германия (Floralife Europe GmbH) 13 20.0</t>
  </si>
  <si>
    <t>https://www.lavrpack.ru/local/templates/phoenix_v1/images_cache/thumbs/6a47176af32200871020bffceff00795.webp?v=1790831953</t>
  </si>
  <si>
    <t>61ebc4f9-7f2a-11ec-b73f-0018e40a3af2</t>
  </si>
  <si>
    <t>10805</t>
  </si>
  <si>
    <t>Авто корсо, Польша</t>
  </si>
  <si>
    <t>https://www.lavrpack.ru/local/templates/phoenix_v1/images_cache/thumbs/a7613b3b5a04109fdd2527239b804a79.webp?v=1790831953</t>
  </si>
  <si>
    <t>98df30a1-7f2a-11ec-b73f-0018e40a3af2</t>
  </si>
  <si>
    <t>30732</t>
  </si>
  <si>
    <t>Сфера в сети на деревянной основе, Германия 12</t>
  </si>
  <si>
    <t>https://www.lavrpack.ru/local/templates/phoenix_v1/images_cache/thumbs/35c4f1701dd40315d3d2f18009ca4df4.webp?v=1790831953</t>
  </si>
  <si>
    <t>66e328df-7f2e-11ec-b73f-0018e40a3af2</t>
  </si>
  <si>
    <t>10804</t>
  </si>
  <si>
    <t>Авто корсо мини, Польша</t>
  </si>
  <si>
    <t>https://www.lavrpack.ru/local/templates/phoenix_v1/images_cache/thumbs/39de96c4ca3a256045517f6489528932.webp?v=1790831953</t>
  </si>
  <si>
    <t>a4daaa14-7f2a-11ec-b73f-0018e40a3af2</t>
  </si>
  <si>
    <t>32986</t>
  </si>
  <si>
    <t>Присоски на машину, Германия</t>
  </si>
  <si>
    <t>https://www.lavrpack.ru/local/templates/phoenix_v1/images_cache/thumbs/5880a7d2aa174f17e489315697480dc2.webp?v=1790831953</t>
  </si>
  <si>
    <t>c35bc3ba-7f2a-11ec-b73f-0018e40a3af2</t>
  </si>
  <si>
    <t>35953</t>
  </si>
  <si>
    <t>Польша</t>
  </si>
  <si>
    <t>Портбукетница  Леди Сердце 19×19×4 см</t>
  </si>
  <si>
    <t>https://www.lavrpack.ru/local/templates/phoenix_v1/images_cache/thumbs/654ed6fe07a233a99b75fa1b9dd0a6b5.webp?v=1790831953</t>
  </si>
  <si>
    <t>d5b78815-7f2a-11ec-b73f-0018e40a3af2</t>
  </si>
  <si>
    <t>37173</t>
  </si>
  <si>
    <t>Германия</t>
  </si>
  <si>
    <t>Сердце  25×12,5×3,5см</t>
  </si>
  <si>
    <t>https://www.lavrpack.ru/local/templates/phoenix_v1/images_cache/thumbs/a56aaad4e5e16b24c420771692977b82.webp?v=1790831953</t>
  </si>
  <si>
    <t>c35bc3ca-7f2a-11ec-b73f-0018e40a3af2</t>
  </si>
  <si>
    <t>35954</t>
  </si>
  <si>
    <t>Сердце 29×29,5×6 см</t>
  </si>
  <si>
    <t>https://www.lavrpack.ru/local/templates/phoenix_v1/images_cache/thumbs/cba7af68daf34a8f4a011d7ba4097157.webp?v=1790809999</t>
  </si>
  <si>
    <t>850bea63-7f2e-11ec-b73f-0018e40a3af2</t>
  </si>
  <si>
    <t>44200</t>
  </si>
  <si>
    <t>Сердце 44×45×6см</t>
  </si>
  <si>
    <t>https://www.lavrpack.ru/local/templates/phoenix_v1/images_cache/thumbs/f91a4c26f380c3acbcd4a4f773acaadc.webp?v=1790831953</t>
  </si>
  <si>
    <t>98df30a0-7f2a-11ec-b73f-0018e40a3af2</t>
  </si>
  <si>
    <t>30731</t>
  </si>
  <si>
    <t>Германя</t>
  </si>
  <si>
    <t>Сфера в сети на деревянной осное 9 см</t>
  </si>
  <si>
    <t>https://www.lavrpack.ru/local/templates/phoenix_v1/images_cache/thumbs/49e92295fe70a4da02b0dc972fa9a0e4.webp?v=1790831953</t>
  </si>
  <si>
    <t>98df30a4-7f2a-11ec-b73f-0018e40a3af2</t>
  </si>
  <si>
    <t>30757</t>
  </si>
  <si>
    <t>Сфера цветная 9см</t>
  </si>
  <si>
    <t>https://www.lavrpack.ru/local/templates/phoenix_v1/images_cache/thumbs/d18ce72cfb155a57e07df3695dcde99e.webp?v=1790831953</t>
  </si>
  <si>
    <t>8697bf2a-7f2a-11ec-b73f-0018e40a3af2</t>
  </si>
  <si>
    <t>19804</t>
  </si>
  <si>
    <t>ШАР 16 см</t>
  </si>
  <si>
    <t>https://www.lavrpack.ru/local/templates/phoenix_v1/images_cache/thumbs/227a7e2cb00b59fa055a52e75535cd02.webp?v=1790831953</t>
  </si>
  <si>
    <t>78fd928e-7f2e-11ec-b73f-0018e40a3af2</t>
  </si>
  <si>
    <t>32985</t>
  </si>
  <si>
    <t>Table Deco Maxi 48×9×5 см</t>
  </si>
  <si>
    <t>https://www.lavrpack.ru/local/templates/phoenix_v1/images_cache/thumbs/8e3459b58b1b325e49b68c4f1c1b9879.webp?v=1790831953</t>
  </si>
  <si>
    <t>8697bf2b-7f2a-11ec-b73f-0018e40a3af2</t>
  </si>
  <si>
    <t>19805</t>
  </si>
  <si>
    <t>Оазис -ШАР</t>
  </si>
  <si>
    <t>12 см,</t>
  </si>
  <si>
    <t>https://www.lavrpack.ru/local/templates/phoenix_v1/images_cache/thumbs/1edc654b439da0cfc47477857f2f6865.webp?v=1790831953</t>
  </si>
  <si>
    <t>cfad57da-7f2a-11ec-b73f-0018e40a3af2</t>
  </si>
  <si>
    <t>30730</t>
  </si>
  <si>
    <t>20 см,</t>
  </si>
  <si>
    <t>https://www.lavrpack.ru/local/templates/phoenix_v1/images_cache/thumbs/5590b4d9c4f559c1f10a83168df0f9d0.webp?v=1790831953</t>
  </si>
  <si>
    <t>68132355-7f2a-11ec-b73f-0018e40a3af2</t>
  </si>
  <si>
    <t>11810</t>
  </si>
  <si>
    <t>Портбукетница</t>
  </si>
  <si>
    <t>Виктория (Microphone Open), Польша (Victoria Floral Products)  8.0</t>
  </si>
  <si>
    <t>https://www.lavrpack.ru/local/templates/phoenix_v1/images_cache/thumbs/b353da64d0c35c83c77b7932af02415e.webp?v=1790831953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</si>
  <si>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</si>
  <si>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</si>
  <si>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</si>
  <si>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</si>
  <si>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</si>
  <si>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</si>
  <si>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</si>
  <si>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</si>
  <si>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</si>
  <si>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</si>
  <si>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</si>
  <si>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</si>
  <si>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19:25</t>
  </si>
  <si>
    <t>Тип цены: опт</t>
  </si>
  <si>
    <t>Раздел: Расходные материалы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</si>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</sst>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b422ae5a3b3fae1721a1c6377f3e5fec.jpg"/><Relationship Id="rId3" Type="http://schemas.openxmlformats.org/officeDocument/2006/relationships/image" Target="../media/2e61c1549596fa69567aab1605af8757.jpg"/><Relationship Id="rId4" Type="http://schemas.openxmlformats.org/officeDocument/2006/relationships/image" Target="../media/aa858acd80a6f885502715ed66c29719.jpg"/><Relationship Id="rId5" Type="http://schemas.openxmlformats.org/officeDocument/2006/relationships/image" Target="../media/81941448ba73826d84880ea5f209016a.jpg"/><Relationship Id="rId6" Type="http://schemas.openxmlformats.org/officeDocument/2006/relationships/image" Target="../media/32cf9d16f9884a0395b9d7c88565987d.jpg"/><Relationship Id="rId7" Type="http://schemas.openxmlformats.org/officeDocument/2006/relationships/image" Target="../media/e1b6aecb59c585983103eee4f3cd171b.jpg"/><Relationship Id="rId8" Type="http://schemas.openxmlformats.org/officeDocument/2006/relationships/image" Target="../media/2e08b5d6a4f87d0882dadc95ee49ed29.jpg"/><Relationship Id="rId9" Type="http://schemas.openxmlformats.org/officeDocument/2006/relationships/image" Target="../media/ac98b309869eb30988bf3618b95021d5.jpg"/><Relationship Id="rId10" Type="http://schemas.openxmlformats.org/officeDocument/2006/relationships/image" Target="../media/ea2f883131ebc4a9fa6c6e3b566fa506.jpg"/><Relationship Id="rId11" Type="http://schemas.openxmlformats.org/officeDocument/2006/relationships/image" Target="../media/fbd73a7adb98fbfd6e68b903b1c007b0.jpg"/><Relationship Id="rId12" Type="http://schemas.openxmlformats.org/officeDocument/2006/relationships/image" Target="../media/87931ad32c9c20ac7bada66f43ec8add.jpg"/><Relationship Id="rId13" Type="http://schemas.openxmlformats.org/officeDocument/2006/relationships/image" Target="../media/e505331eb143135679d36651ff63daa9.jpg"/><Relationship Id="rId14" Type="http://schemas.openxmlformats.org/officeDocument/2006/relationships/image" Target="../media/bbf852ecabab434582a1d46b5f566dda.jpg"/><Relationship Id="rId15" Type="http://schemas.openxmlformats.org/officeDocument/2006/relationships/image" Target="../media/368ffc9cb8e906c4859f8ed118dc37a5.jpg"/><Relationship Id="rId16" Type="http://schemas.openxmlformats.org/officeDocument/2006/relationships/image" Target="../media/b6468bb486fb2a7323c2eb7baa56e5d5.jpg"/><Relationship Id="rId17" Type="http://schemas.openxmlformats.org/officeDocument/2006/relationships/image" Target="../media/54ec17ab5ee4627368e9623dc172ebe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171450</xdr:rowOff>
    </xdr:from>
    <xdr:ext cx="647700" cy="3810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47625</xdr:rowOff>
    </xdr:from>
    <xdr:ext cx="647700" cy="62865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12</xdr:row>
      <xdr:rowOff>38100</xdr:rowOff>
    </xdr:from>
    <xdr:ext cx="542925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13</xdr:row>
      <xdr:rowOff>38100</xdr:rowOff>
    </xdr:from>
    <xdr:ext cx="55245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85725</xdr:rowOff>
    </xdr:from>
    <xdr:ext cx="647700" cy="561975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123825</xdr:colOff>
      <xdr:row>16</xdr:row>
      <xdr:rowOff>38100</xdr:rowOff>
    </xdr:from>
    <xdr:ext cx="523875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209550</xdr:rowOff>
    </xdr:from>
    <xdr:ext cx="647700" cy="314325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76200</xdr:rowOff>
    </xdr:from>
    <xdr:ext cx="647700" cy="581025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257175</xdr:rowOff>
    </xdr:from>
    <xdr:ext cx="647700" cy="219075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104775</xdr:rowOff>
    </xdr:from>
    <xdr:ext cx="647700" cy="51435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57150</xdr:rowOff>
    </xdr:from>
    <xdr:ext cx="647700" cy="6096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152400</xdr:rowOff>
    </xdr:from>
    <xdr:ext cx="647700" cy="428625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6cfa28ce-7f2e-11ec-b73f-0018e40a3af2" TargetMode="External"/><Relationship Id="rId_hyperlink_2" Type="http://schemas.openxmlformats.org/officeDocument/2006/relationships/hyperlink" Target="https://www.lavrpack.ru/catalog/?product=61ebc4f9-7f2a-11ec-b73f-0018e40a3af2" TargetMode="External"/><Relationship Id="rId_hyperlink_3" Type="http://schemas.openxmlformats.org/officeDocument/2006/relationships/hyperlink" Target="https://www.lavrpack.ru/catalog/?product=98df30a1-7f2a-11ec-b73f-0018e40a3af2" TargetMode="External"/><Relationship Id="rId_hyperlink_4" Type="http://schemas.openxmlformats.org/officeDocument/2006/relationships/hyperlink" Target="https://www.lavrpack.ru/catalog/?product=66e328df-7f2e-11ec-b73f-0018e40a3af2" TargetMode="External"/><Relationship Id="rId_hyperlink_5" Type="http://schemas.openxmlformats.org/officeDocument/2006/relationships/hyperlink" Target="https://www.lavrpack.ru/catalog/?product=a4daaa14-7f2a-11ec-b73f-0018e40a3af2" TargetMode="External"/><Relationship Id="rId_hyperlink_6" Type="http://schemas.openxmlformats.org/officeDocument/2006/relationships/hyperlink" Target="https://www.lavrpack.ru/catalog/?product=c35bc3ba-7f2a-11ec-b73f-0018e40a3af2" TargetMode="External"/><Relationship Id="rId_hyperlink_7" Type="http://schemas.openxmlformats.org/officeDocument/2006/relationships/hyperlink" Target="https://www.lavrpack.ru/catalog/?product=d5b78815-7f2a-11ec-b73f-0018e40a3af2" TargetMode="External"/><Relationship Id="rId_hyperlink_8" Type="http://schemas.openxmlformats.org/officeDocument/2006/relationships/hyperlink" Target="https://www.lavrpack.ru/catalog/?product=c35bc3ca-7f2a-11ec-b73f-0018e40a3af2" TargetMode="External"/><Relationship Id="rId_hyperlink_9" Type="http://schemas.openxmlformats.org/officeDocument/2006/relationships/hyperlink" Target="https://www.lavrpack.ru/catalog/?product=850bea63-7f2e-11ec-b73f-0018e40a3af2" TargetMode="External"/><Relationship Id="rId_hyperlink_10" Type="http://schemas.openxmlformats.org/officeDocument/2006/relationships/hyperlink" Target="https://www.lavrpack.ru/catalog/?product=98df30a0-7f2a-11ec-b73f-0018e40a3af2" TargetMode="External"/><Relationship Id="rId_hyperlink_11" Type="http://schemas.openxmlformats.org/officeDocument/2006/relationships/hyperlink" Target="https://www.lavrpack.ru/catalog/?product=98df30a4-7f2a-11ec-b73f-0018e40a3af2" TargetMode="External"/><Relationship Id="rId_hyperlink_12" Type="http://schemas.openxmlformats.org/officeDocument/2006/relationships/hyperlink" Target="https://www.lavrpack.ru/catalog/?product=8697bf2a-7f2a-11ec-b73f-0018e40a3af2" TargetMode="External"/><Relationship Id="rId_hyperlink_13" Type="http://schemas.openxmlformats.org/officeDocument/2006/relationships/hyperlink" Target="https://www.lavrpack.ru/catalog/?product=78fd928e-7f2e-11ec-b73f-0018e40a3af2" TargetMode="External"/><Relationship Id="rId_hyperlink_14" Type="http://schemas.openxmlformats.org/officeDocument/2006/relationships/hyperlink" Target="https://www.lavrpack.ru/catalog/?product=8697bf2b-7f2a-11ec-b73f-0018e40a3af2" TargetMode="External"/><Relationship Id="rId_hyperlink_15" Type="http://schemas.openxmlformats.org/officeDocument/2006/relationships/hyperlink" Target="https://www.lavrpack.ru/catalog/?product=cfad57da-7f2a-11ec-b73f-0018e40a3af2" TargetMode="External"/><Relationship Id="rId_hyperlink_16" Type="http://schemas.openxmlformats.org/officeDocument/2006/relationships/hyperlink" Target="https://www.lavrpack.ru/catalog/?product=68132355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7"/>
  <sheetViews>
    <sheetView tabSelected="1" workbookViewId="0" showGridLines="true" showRowColHeaders="1">
      <pane ySplit="6" activePane="bottomLeft" state="frozen" topLeftCell="A7"/>
      <selection pane="bottomLeft" activeCell="M7" sqref="M7:M2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IF($G$3="","",SUMPRODUCT(--ISNUMBER(SEARCH($G$3,$B$7:$B$23&amp;" "&amp;$C$7:$C$23&amp;" "&amp;$D$7:$D$23&amp;" "&amp;$E$7:$E$23)))&amp;"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99</v>
      </c>
      <c r="P6" s="40" t="s">
        <v>100</v>
      </c>
      <c r="Q6" s="40" t="s">
        <v>101</v>
      </c>
      <c r="R6" s="40" t="s">
        <v>102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/>
      <c r="F8" s="19"/>
      <c r="G8" s="20">
        <v>1.0</v>
      </c>
      <c r="H8" s="21"/>
      <c r="I8" s="21">
        <v>509.0</v>
      </c>
      <c r="J8" s="22">
        <v>41.0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28</v>
      </c>
      <c r="D9" s="17" t="s">
        <v>33</v>
      </c>
      <c r="E9" s="17"/>
      <c r="F9" s="19"/>
      <c r="G9" s="20">
        <v>1.0</v>
      </c>
      <c r="H9" s="21"/>
      <c r="I9" s="21">
        <v>301.0</v>
      </c>
      <c r="J9" s="22">
        <v>46.0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0" spans="1:18" customHeight="1" ht="58">
      <c r="A10" s="16"/>
      <c r="B10" s="18" t="s">
        <v>36</v>
      </c>
      <c r="C10" s="17" t="s">
        <v>28</v>
      </c>
      <c r="D10" s="17" t="s">
        <v>37</v>
      </c>
      <c r="E10" s="17"/>
      <c r="F10" s="19"/>
      <c r="G10" s="20">
        <v>1.0</v>
      </c>
      <c r="H10" s="21"/>
      <c r="I10" s="21">
        <v>151.0</v>
      </c>
      <c r="J10" s="22">
        <v>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35</v>
      </c>
      <c r="Q10" t="s">
        <v>35</v>
      </c>
    </row>
    <row r="11" spans="1:18" customHeight="1" ht="58">
      <c r="A11" s="16"/>
      <c r="B11" s="18" t="s">
        <v>40</v>
      </c>
      <c r="C11" s="17" t="s">
        <v>28</v>
      </c>
      <c r="D11" s="17" t="s">
        <v>41</v>
      </c>
      <c r="E11" s="17"/>
      <c r="F11" s="19"/>
      <c r="G11" s="20">
        <v>1.0</v>
      </c>
      <c r="H11" s="21"/>
      <c r="I11" s="21">
        <v>255.0</v>
      </c>
      <c r="J11" s="22">
        <v>225.0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42</v>
      </c>
      <c r="P11" t="s">
        <v>39</v>
      </c>
      <c r="Q11" t="s">
        <v>39</v>
      </c>
    </row>
    <row r="12" spans="1:18" customHeight="1" ht="58">
      <c r="A12" s="16"/>
      <c r="B12" s="18" t="s">
        <v>44</v>
      </c>
      <c r="C12" s="17" t="s">
        <v>28</v>
      </c>
      <c r="D12" s="17" t="s">
        <v>45</v>
      </c>
      <c r="E12" s="17"/>
      <c r="F12" s="19"/>
      <c r="G12" s="20">
        <v>1.0</v>
      </c>
      <c r="H12" s="21"/>
      <c r="I12" s="21">
        <v>76.0</v>
      </c>
      <c r="J12" s="22">
        <v>13.0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46</v>
      </c>
      <c r="P12" t="s">
        <v>43</v>
      </c>
      <c r="Q12" t="s">
        <v>43</v>
      </c>
    </row>
    <row r="13" spans="1:18" customHeight="1" ht="58">
      <c r="A13" s="16"/>
      <c r="B13" s="18" t="s">
        <v>48</v>
      </c>
      <c r="C13" s="17" t="s">
        <v>28</v>
      </c>
      <c r="D13" s="17" t="s">
        <v>49</v>
      </c>
      <c r="E13" s="17" t="s">
        <v>50</v>
      </c>
      <c r="F13" s="19"/>
      <c r="G13" s="20">
        <v>1.0</v>
      </c>
      <c r="H13" s="21"/>
      <c r="I13" s="21">
        <v>439.0</v>
      </c>
      <c r="J13" s="22">
        <v>14.0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47</v>
      </c>
      <c r="Q13" t="s">
        <v>47</v>
      </c>
    </row>
    <row r="14" spans="1:18" customHeight="1" ht="58">
      <c r="A14" s="16"/>
      <c r="B14" s="18" t="s">
        <v>53</v>
      </c>
      <c r="C14" s="17" t="s">
        <v>28</v>
      </c>
      <c r="D14" s="17" t="s">
        <v>54</v>
      </c>
      <c r="E14" s="17" t="s">
        <v>55</v>
      </c>
      <c r="F14" s="19"/>
      <c r="G14" s="20">
        <v>1.0</v>
      </c>
      <c r="H14" s="21"/>
      <c r="I14" s="21">
        <v>347.0</v>
      </c>
      <c r="J14" s="22">
        <v>13.0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56</v>
      </c>
      <c r="P14" t="s">
        <v>52</v>
      </c>
      <c r="Q14" t="s">
        <v>52</v>
      </c>
    </row>
    <row r="15" spans="1:18" customHeight="1" ht="58">
      <c r="A15" s="16"/>
      <c r="B15" s="18" t="s">
        <v>58</v>
      </c>
      <c r="C15" s="17" t="s">
        <v>28</v>
      </c>
      <c r="D15" s="17" t="s">
        <v>54</v>
      </c>
      <c r="E15" s="17" t="s">
        <v>59</v>
      </c>
      <c r="F15" s="19"/>
      <c r="G15" s="20">
        <v>1.0</v>
      </c>
      <c r="H15" s="21"/>
      <c r="I15" s="21">
        <v>543.0</v>
      </c>
      <c r="J15" s="22">
        <v>10.0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60</v>
      </c>
      <c r="P15" t="s">
        <v>57</v>
      </c>
      <c r="Q15" t="s">
        <v>57</v>
      </c>
    </row>
    <row r="16" spans="1:18" customHeight="1" ht="58">
      <c r="A16" s="16"/>
      <c r="B16" s="18" t="s">
        <v>62</v>
      </c>
      <c r="C16" s="17" t="s">
        <v>28</v>
      </c>
      <c r="D16" s="17" t="s">
        <v>54</v>
      </c>
      <c r="E16" s="17" t="s">
        <v>63</v>
      </c>
      <c r="F16" s="19"/>
      <c r="G16" s="20">
        <v>1.0</v>
      </c>
      <c r="H16" s="21"/>
      <c r="I16" s="21">
        <v>1121.0</v>
      </c>
      <c r="J16" s="22">
        <v>4.0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64</v>
      </c>
      <c r="P16" t="s">
        <v>61</v>
      </c>
      <c r="Q16" t="s">
        <v>61</v>
      </c>
    </row>
    <row r="17" spans="1:18" customHeight="1" ht="58">
      <c r="A17" s="16"/>
      <c r="B17" s="18" t="s">
        <v>66</v>
      </c>
      <c r="C17" s="17" t="s">
        <v>28</v>
      </c>
      <c r="D17" s="17" t="s">
        <v>67</v>
      </c>
      <c r="E17" s="17" t="s">
        <v>68</v>
      </c>
      <c r="F17" s="19"/>
      <c r="G17" s="20">
        <v>1.0</v>
      </c>
      <c r="H17" s="21"/>
      <c r="I17" s="21">
        <v>76.0</v>
      </c>
      <c r="J17" s="22">
        <v>32.0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69</v>
      </c>
      <c r="P17" t="s">
        <v>65</v>
      </c>
      <c r="Q17" t="s">
        <v>65</v>
      </c>
    </row>
    <row r="18" spans="1:18" customHeight="1" ht="58">
      <c r="A18" s="16"/>
      <c r="B18" s="18" t="s">
        <v>71</v>
      </c>
      <c r="C18" s="17" t="s">
        <v>28</v>
      </c>
      <c r="D18" s="17" t="s">
        <v>67</v>
      </c>
      <c r="E18" s="17" t="s">
        <v>72</v>
      </c>
      <c r="F18" s="19"/>
      <c r="G18" s="20">
        <v>1.0</v>
      </c>
      <c r="H18" s="21"/>
      <c r="I18" s="21">
        <v>99.0</v>
      </c>
      <c r="J18" s="22">
        <v>148.0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73</v>
      </c>
      <c r="P18" t="s">
        <v>70</v>
      </c>
      <c r="Q18" t="s">
        <v>70</v>
      </c>
    </row>
    <row r="19" spans="1:18" customHeight="1" ht="58">
      <c r="A19" s="16"/>
      <c r="B19" s="18" t="s">
        <v>75</v>
      </c>
      <c r="C19" s="17" t="s">
        <v>28</v>
      </c>
      <c r="D19" s="17" t="s">
        <v>67</v>
      </c>
      <c r="E19" s="17" t="s">
        <v>76</v>
      </c>
      <c r="F19" s="19"/>
      <c r="G19" s="20">
        <v>1.0</v>
      </c>
      <c r="H19" s="21"/>
      <c r="I19" s="21">
        <v>208.0</v>
      </c>
      <c r="J19" s="22">
        <v>343.0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77</v>
      </c>
      <c r="P19" t="s">
        <v>74</v>
      </c>
      <c r="Q19" t="s">
        <v>74</v>
      </c>
    </row>
    <row r="20" spans="1:18" customHeight="1" ht="58">
      <c r="A20" s="16"/>
      <c r="B20" s="18" t="s">
        <v>79</v>
      </c>
      <c r="C20" s="17" t="s">
        <v>28</v>
      </c>
      <c r="D20" s="17" t="s">
        <v>54</v>
      </c>
      <c r="E20" s="17" t="s">
        <v>80</v>
      </c>
      <c r="F20" s="19"/>
      <c r="G20" s="20">
        <v>1.0</v>
      </c>
      <c r="H20" s="21"/>
      <c r="I20" s="21">
        <v>266.0</v>
      </c>
      <c r="J20" s="22">
        <v>27.0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81</v>
      </c>
      <c r="P20" t="s">
        <v>78</v>
      </c>
      <c r="Q20" t="s">
        <v>78</v>
      </c>
    </row>
    <row r="21" spans="1:18" customHeight="1" ht="58">
      <c r="A21" s="16"/>
      <c r="B21" s="18" t="s">
        <v>83</v>
      </c>
      <c r="C21" s="17" t="s">
        <v>84</v>
      </c>
      <c r="D21" s="17" t="s">
        <v>67</v>
      </c>
      <c r="E21" s="17" t="s">
        <v>85</v>
      </c>
      <c r="F21" s="19"/>
      <c r="G21" s="20">
        <v>1.0</v>
      </c>
      <c r="H21" s="21"/>
      <c r="I21" s="21">
        <v>76.0</v>
      </c>
      <c r="J21" s="22">
        <v>140.0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86</v>
      </c>
      <c r="P21" t="s">
        <v>82</v>
      </c>
      <c r="Q21" t="s">
        <v>82</v>
      </c>
    </row>
    <row r="22" spans="1:18" customHeight="1" ht="58">
      <c r="A22" s="16"/>
      <c r="B22" s="18" t="s">
        <v>88</v>
      </c>
      <c r="C22" s="17" t="s">
        <v>84</v>
      </c>
      <c r="D22" s="17" t="s">
        <v>67</v>
      </c>
      <c r="E22" s="17" t="s">
        <v>89</v>
      </c>
      <c r="F22" s="19"/>
      <c r="G22" s="20">
        <v>1.0</v>
      </c>
      <c r="H22" s="21"/>
      <c r="I22" s="21">
        <v>266.0</v>
      </c>
      <c r="J22" s="22">
        <v>34.0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90</v>
      </c>
      <c r="P22" t="s">
        <v>87</v>
      </c>
      <c r="Q22" t="s">
        <v>87</v>
      </c>
    </row>
    <row r="23" spans="1:18" customHeight="1" ht="58">
      <c r="A23" s="16"/>
      <c r="B23" s="18" t="s">
        <v>92</v>
      </c>
      <c r="C23" s="17" t="s">
        <v>93</v>
      </c>
      <c r="D23" s="17" t="s">
        <v>94</v>
      </c>
      <c r="E23" s="17"/>
      <c r="F23" s="19"/>
      <c r="G23" s="20">
        <v>1.0</v>
      </c>
      <c r="H23" s="21"/>
      <c r="I23" s="21">
        <v>157.0</v>
      </c>
      <c r="J23" s="22">
        <v>6.0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95</v>
      </c>
      <c r="P23" t="s">
        <v>91</v>
      </c>
      <c r="Q23" t="s">
        <v>91</v>
      </c>
    </row>
    <row r="25" spans="1:18">
      <c r="I25" s="30" t="s">
        <v>96</v>
      </c>
      <c r="J25" s="33"/>
      <c r="K25" s="36" t="str">
        <f>COUNTIF(K7:K23,"&gt;0")</f>
      </c>
    </row>
    <row r="26" spans="1:18">
      <c r="I26" s="31" t="s">
        <v>97</v>
      </c>
      <c r="J26" s="34"/>
      <c r="K26" s="37" t="str">
        <f>SUM(K7:K23)</f>
      </c>
    </row>
    <row r="27" spans="1:18">
      <c r="I27" s="32" t="s">
        <v>98</v>
      </c>
      <c r="J27" s="35"/>
      <c r="K27" s="38" t="str">
        <f>SUM(L7:L23)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5:J25"/>
    <mergeCell ref="I26:J26"/>
    <mergeCell ref="I27:J27"/>
    <mergeCell ref="G5:I5"/>
  </mergeCells>
  <conditionalFormatting sqref="A7:M2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3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103</v>
      </c>
    </row>
    <row r="2" spans="1:12" customHeight="1" ht="26">
      <c r="A2" s="54" t="s">
        <v>104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105</v>
      </c>
      <c r="B6" s="56"/>
      <c r="C6" s="57" t="str">
        <f>'Прайс и заказ'!K25</f>
      </c>
      <c r="D6" s="58" t="s">
        <v>97</v>
      </c>
      <c r="E6" s="56"/>
      <c r="F6" s="57" t="str">
        <f>'Прайс и заказ'!K26</f>
      </c>
      <c r="G6" s="58" t="s">
        <v>98</v>
      </c>
      <c r="H6" s="56"/>
      <c r="I6" s="59" t="str">
        <f>'Прайс и заказ'!K27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106</v>
      </c>
      <c r="G8" s="60" t="s">
        <v>23</v>
      </c>
      <c r="H8" s="60" t="s">
        <v>24</v>
      </c>
      <c r="I8" s="60" t="s">
        <v>5</v>
      </c>
      <c r="J8" s="40" t="s">
        <v>99</v>
      </c>
      <c r="L8" s="40" t="s">
        <v>101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заказ'!$N$7:$N$23,0)+6,0)</f>
      </c>
      <c r="L24" t="str">
        <f>IF($J24=0,"",IF(INDEX('Прайс и заказ'!Q:Q,$J24)="","",INDEX('Прайс и заказ'!Q:Q,$J24)))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107</v>
      </c>
    </row>
    <row r="2" spans="1:6">
      <c r="A2" t="s">
        <v>108</v>
      </c>
    </row>
    <row r="3" spans="1:6">
      <c r="A3" t="s">
        <v>109</v>
      </c>
    </row>
    <row r="4" spans="1:6">
      <c r="A4" t="s">
        <v>110</v>
      </c>
    </row>
    <row r="5" spans="1:6">
      <c r="A5" t="s">
        <v>111</v>
      </c>
      <c r="B5" t="s">
        <v>112</v>
      </c>
      <c r="C5" t="s">
        <v>113</v>
      </c>
      <c r="D5" t="s">
        <v>114</v>
      </c>
    </row>
    <row r="6" spans="1:6">
      <c r="A6" t="s">
        <v>115</v>
      </c>
      <c r="B6" t="s">
        <v>116</v>
      </c>
      <c r="C6" t="s">
        <v>117</v>
      </c>
      <c r="D6" t="s">
        <v>118</v>
      </c>
      <c r="E6" t="s">
        <v>119</v>
      </c>
      <c r="F6" t="s">
        <v>120</v>
      </c>
    </row>
    <row r="7" spans="1:6">
      <c r="A7" t="s">
        <v>121</v>
      </c>
      <c r="B7">
        <v>6</v>
      </c>
      <c r="C7" t="s">
        <v>122</v>
      </c>
      <c r="D7" t="s">
        <v>123</v>
      </c>
      <c r="E7" t="s">
        <v>124</v>
      </c>
      <c r="F7" t="s">
        <v>125</v>
      </c>
    </row>
    <row r="8" spans="1:6">
      <c r="A8" t="s">
        <v>126</v>
      </c>
      <c r="B8">
        <v>8</v>
      </c>
      <c r="C8" t="s">
        <v>127</v>
      </c>
      <c r="D8" t="s">
        <v>128</v>
      </c>
      <c r="E8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2026-10-01T19:25:45+04:00</dcterms:created>
  <dcterms:modified xsi:type="dcterms:W3CDTF">2026-10-01T19:25:45+04:00</dcterms:modified>
  <dc:title>Прайс-лист LavrPack — Расходные материалы — Расходные материалы и инструменты</dc:title>
  <dc:description>Сформировано на www.lavrpack.ru 01.10.2026 19:25</dc:description>
  <dc:subject/>
  <cp:keywords/>
  <cp:category/>
</cp:coreProperties>
</file>