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заказ'!$A$1:$I$10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<sst xmlns="http://schemas.openxmlformats.org/spreadsheetml/2006/main" uniqueCount="70">
  <si>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 xml:space="preserve">   ·   Прайс-лист «Товары для праздника — Блестки»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</si>
  <si>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</si>
  <si>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</si>
  <si>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</si>
  <si>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</si>
  <si>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</si>
  <si>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</si>
  <si>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21:02</t>
  </si>
  <si>
    <t>Категория</t>
  </si>
  <si>
    <t>Товары для праздника — Блестки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</si>
  <si>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</si>
  <si>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</si>
  <si>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</si>
  <si>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</si>
  <si>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</si>
  <si>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</si>
  <si>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</si>
  <si>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</si>
  <si>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</si>
  <si>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</si>
  <si>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</si>
  <si>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</si>
  <si>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</si>
  <si>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</si>
  <si>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</si>
  <si>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Блестки — 2 поз.</t>
  </si>
  <si>
    <t>66e328e2-7f2e-11ec-b73f-0018e40a3af2</t>
  </si>
  <si>
    <t>9055</t>
  </si>
  <si>
    <t>Блестки</t>
  </si>
  <si>
    <t>Россия</t>
  </si>
  <si>
    <t>Баночка 100 гр</t>
  </si>
  <si>
    <t>https://www.lavrpack.ru/local/templates/phoenix_v1/images_cache/thumbs/b293fcac1bc681ef3204d089556a5e3a.webp?v=1790783984</t>
  </si>
  <si>
    <t>66e328e9-7f2e-11ec-b73f-0018e40a3af2</t>
  </si>
  <si>
    <t>11336</t>
  </si>
  <si>
    <t>Цветные, голография, Россия</t>
  </si>
  <si>
    <t>https://www.lavrpack.ru/local/templates/phoenix_v1/images_cache/thumbs/41032ad0b8ab4a0c13ec3737a212ecae.webp?v=1790783984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</si>
  <si>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</si>
  <si>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</si>
  <si>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</si>
  <si>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</si>
  <si>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</si>
  <si>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</si>
  <si>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</si>
  <si>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</si>
  <si>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</si>
  <si>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</si>
  <si>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</si>
  <si>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</si>
  <si>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21:02</t>
  </si>
  <si>
    <t>Тип цены: опт</t>
  </si>
  <si>
    <t>Раздел: Товары для праздника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</si>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</sst>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5fc6781087411f08d968d054cae4e1e4.jpg"/><Relationship Id="rId3" Type="http://schemas.openxmlformats.org/officeDocument/2006/relationships/image" Target="../media/fb08b9ca9a3133db0e0f159622f3ccfa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7</xdr:row>
      <xdr:rowOff>38100</xdr:rowOff>
    </xdr:from>
    <xdr:ext cx="6096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133350</xdr:rowOff>
    </xdr:from>
    <xdr:ext cx="647700" cy="466725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66e328e2-7f2e-11ec-b73f-0018e40a3af2" TargetMode="External"/><Relationship Id="rId_hyperlink_2" Type="http://schemas.openxmlformats.org/officeDocument/2006/relationships/hyperlink" Target="https://www.lavrpack.ru/catalog/?product=66e328e9-7f2e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3"/>
  <sheetViews>
    <sheetView tabSelected="1" workbookViewId="0" showGridLines="true" showRowColHeaders="1">
      <pane ySplit="6" activePane="bottomLeft" state="frozen" topLeftCell="A7"/>
      <selection pane="bottomLeft" activeCell="M7" sqref="M7:M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IF($G$3="","",SUMPRODUCT(--ISNUMBER(SEARCH($G$3,$B$7:$B$9&amp;" "&amp;$C$7:$C$9&amp;" "&amp;$D$7:$D$9&amp;" "&amp;$E$7:$E$9)))&amp;"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39</v>
      </c>
      <c r="P6" s="40" t="s">
        <v>40</v>
      </c>
      <c r="Q6" s="40" t="s">
        <v>41</v>
      </c>
      <c r="R6" s="40" t="s">
        <v>42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439.0</v>
      </c>
      <c r="J8" s="22">
        <v>1.0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33</v>
      </c>
      <c r="C9" s="17" t="s">
        <v>28</v>
      </c>
      <c r="D9" s="17" t="s">
        <v>34</v>
      </c>
      <c r="E9" s="17"/>
      <c r="F9" s="19"/>
      <c r="G9" s="20">
        <v>1.0</v>
      </c>
      <c r="H9" s="21"/>
      <c r="I9" s="21">
        <v>50.0</v>
      </c>
      <c r="J9" s="22">
        <v>1182.0</v>
      </c>
      <c r="K9" s="50"/>
      <c r="L9" s="21" t="str">
        <f>IF(K9&gt;0,K9*I9,"")</f>
      </c>
      <c r="M9" s="52"/>
      <c r="N9" t="str">
        <f>IF(K9&gt;0,COUNTIF($K$7:K9,"&gt;0"),"")</f>
      </c>
      <c r="O9" t="s">
        <v>35</v>
      </c>
      <c r="P9" t="s">
        <v>32</v>
      </c>
      <c r="Q9" t="s">
        <v>32</v>
      </c>
    </row>
    <row r="11" spans="1:18">
      <c r="I11" s="30" t="s">
        <v>36</v>
      </c>
      <c r="J11" s="33"/>
      <c r="K11" s="36" t="str">
        <f>COUNTIF(K7:K9,"&gt;0")</f>
      </c>
    </row>
    <row r="12" spans="1:18">
      <c r="I12" s="31" t="s">
        <v>37</v>
      </c>
      <c r="J12" s="34"/>
      <c r="K12" s="37" t="str">
        <f>SUM(K7:K9)</f>
      </c>
    </row>
    <row r="13" spans="1:18">
      <c r="I13" s="32" t="s">
        <v>38</v>
      </c>
      <c r="J13" s="35"/>
      <c r="K13" s="38" t="str">
        <f>SUM(L7:L9)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1:J11"/>
    <mergeCell ref="I12:J12"/>
    <mergeCell ref="I13:J13"/>
    <mergeCell ref="G5:I5"/>
  </mergeCells>
  <conditionalFormatting sqref="A7:M9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9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9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0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43</v>
      </c>
    </row>
    <row r="2" spans="1:12" customHeight="1" ht="26">
      <c r="A2" s="54" t="s">
        <v>44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45</v>
      </c>
      <c r="B6" s="56"/>
      <c r="C6" s="57" t="str">
        <f>'Прайс и заказ'!K11</f>
      </c>
      <c r="D6" s="58" t="s">
        <v>37</v>
      </c>
      <c r="E6" s="56"/>
      <c r="F6" s="57" t="str">
        <f>'Прайс и заказ'!K12</f>
      </c>
      <c r="G6" s="58" t="s">
        <v>38</v>
      </c>
      <c r="H6" s="56"/>
      <c r="I6" s="59" t="str">
        <f>'Прайс и заказ'!K13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46</v>
      </c>
      <c r="G8" s="60" t="s">
        <v>23</v>
      </c>
      <c r="H8" s="60" t="s">
        <v>24</v>
      </c>
      <c r="I8" s="60" t="s">
        <v>5</v>
      </c>
      <c r="J8" s="40" t="s">
        <v>39</v>
      </c>
      <c r="L8" s="40" t="s">
        <v>41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заказ'!$N$7:$N$9,0)+6,0)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заказ'!$N$7:$N$9,0)+6,0)</f>
      </c>
      <c r="L10" t="str">
        <f>IF($J10=0,"",IF(INDEX('Прайс и заказ'!Q:Q,$J10)="","",INDEX('Прайс и заказ'!Q:Q,$J10)))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0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47</v>
      </c>
    </row>
    <row r="2" spans="1:6">
      <c r="A2" t="s">
        <v>48</v>
      </c>
    </row>
    <row r="3" spans="1:6">
      <c r="A3" t="s">
        <v>49</v>
      </c>
    </row>
    <row r="4" spans="1:6">
      <c r="A4" t="s">
        <v>50</v>
      </c>
    </row>
    <row r="5" spans="1:6">
      <c r="A5" t="s">
        <v>51</v>
      </c>
      <c r="B5" t="s">
        <v>52</v>
      </c>
      <c r="C5" t="s">
        <v>53</v>
      </c>
      <c r="D5" t="s">
        <v>54</v>
      </c>
    </row>
    <row r="6" spans="1:6">
      <c r="A6" t="s">
        <v>55</v>
      </c>
      <c r="B6" t="s">
        <v>56</v>
      </c>
      <c r="C6" t="s">
        <v>57</v>
      </c>
      <c r="D6" t="s">
        <v>58</v>
      </c>
      <c r="E6" t="s">
        <v>59</v>
      </c>
      <c r="F6" t="s">
        <v>60</v>
      </c>
    </row>
    <row r="7" spans="1:6">
      <c r="A7" t="s">
        <v>61</v>
      </c>
      <c r="B7">
        <v>6</v>
      </c>
      <c r="C7" t="s">
        <v>62</v>
      </c>
      <c r="D7" t="s">
        <v>63</v>
      </c>
      <c r="E7" t="s">
        <v>64</v>
      </c>
      <c r="F7" t="s">
        <v>65</v>
      </c>
    </row>
    <row r="8" spans="1:6">
      <c r="A8" t="s">
        <v>66</v>
      </c>
      <c r="B8">
        <v>8</v>
      </c>
      <c r="C8" t="s">
        <v>67</v>
      </c>
      <c r="D8" t="s">
        <v>68</v>
      </c>
      <c r="E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2026-10-01T21:02:22+04:00</dcterms:created>
  <dcterms:modified xsi:type="dcterms:W3CDTF">2026-10-01T21:02:22+04:00</dcterms:modified>
  <dc:title>Прайс-лист LavrPack — Товары для праздника — Блестки</dc:title>
  <dc:description>Сформировано на www.lavrpack.ru 01.10.2026 21:02</dc:description>
  <dc:subject/>
  <cp:keywords/>
  <cp:category/>
</cp:coreProperties>
</file>